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-15" yWindow="-15" windowWidth="10320" windowHeight="8760"/>
  </bookViews>
  <sheets>
    <sheet name="СМО_Суб" sheetId="2" r:id="rId1"/>
  </sheets>
  <definedNames>
    <definedName name="_xlnm._FilterDatabase" localSheetId="0" hidden="1">СМО_Суб!$A$4:$AE$351</definedName>
  </definedNames>
  <calcPr calcId="145621"/>
</workbook>
</file>

<file path=xl/calcChain.xml><?xml version="1.0" encoding="utf-8"?>
<calcChain xmlns="http://schemas.openxmlformats.org/spreadsheetml/2006/main">
  <c r="AE351" i="2" l="1"/>
  <c r="AD351" i="2"/>
  <c r="AC351" i="2"/>
  <c r="AB351" i="2"/>
  <c r="AA351" i="2"/>
  <c r="Z351" i="2"/>
  <c r="Y351" i="2"/>
  <c r="X351" i="2"/>
  <c r="W351" i="2"/>
  <c r="V351" i="2"/>
  <c r="U351" i="2"/>
  <c r="T351" i="2"/>
  <c r="S351" i="2"/>
  <c r="R351" i="2"/>
  <c r="Q351" i="2"/>
  <c r="P351" i="2"/>
  <c r="O351" i="2"/>
  <c r="N351" i="2"/>
  <c r="M351" i="2"/>
  <c r="L351" i="2"/>
  <c r="K351" i="2"/>
  <c r="J351" i="2"/>
  <c r="I351" i="2"/>
  <c r="H351" i="2"/>
  <c r="G351" i="2"/>
  <c r="F351" i="2"/>
  <c r="E351" i="2"/>
  <c r="D351" i="2"/>
  <c r="C351" i="2"/>
  <c r="B351" i="2"/>
</calcChain>
</file>

<file path=xl/sharedStrings.xml><?xml version="1.0" encoding="utf-8"?>
<sst xmlns="http://schemas.openxmlformats.org/spreadsheetml/2006/main" count="831" uniqueCount="196">
  <si>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</si>
  <si>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</si>
  <si>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</si>
  <si>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</si>
  <si>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</si>
  <si>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</si>
  <si>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</si>
  <si>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</si>
  <si>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</si>
  <si>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</si>
  <si>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</si>
  <si>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</si>
  <si>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 xml:space="preserve">Центральный федеральный округ </t>
  </si>
  <si>
    <t>Белгородская область</t>
  </si>
  <si>
    <t>АО МАСК 'МАКС-М</t>
  </si>
  <si>
    <t>ООО "МСК "ИНКО-МЕД"</t>
  </si>
  <si>
    <t>Брянская область</t>
  </si>
  <si>
    <t>ООО 'ВТБ МС'</t>
  </si>
  <si>
    <t>ООО СК 'Ингосстрах-М</t>
  </si>
  <si>
    <t>ООО "АльфаСтрахование МС"</t>
  </si>
  <si>
    <t>Владимирская область</t>
  </si>
  <si>
    <t>ООО "Росгосстрах-Медицина"</t>
  </si>
  <si>
    <t>Воронежская область</t>
  </si>
  <si>
    <t>ОАО "СК СОГАЗ-Мед"</t>
  </si>
  <si>
    <t>Ивановская область</t>
  </si>
  <si>
    <t>ЗАО Страховая группа 'Спасские ворота-М'</t>
  </si>
  <si>
    <t>Калужская область</t>
  </si>
  <si>
    <t>Костромская область</t>
  </si>
  <si>
    <t>Курская область</t>
  </si>
  <si>
    <t>ООО "РОСМЕДСТРАХ-К"</t>
  </si>
  <si>
    <t>Липецкая область</t>
  </si>
  <si>
    <t>Московская область</t>
  </si>
  <si>
    <t>ООО МСК 'РЕСО-МЕД</t>
  </si>
  <si>
    <t>ОАО МСК 'УралСиб</t>
  </si>
  <si>
    <t>ООО 'МСК 'МЕДСТРАХ'</t>
  </si>
  <si>
    <t>Орловская область</t>
  </si>
  <si>
    <t>Рязанская область</t>
  </si>
  <si>
    <t>ООО "МСК "СТРАЖ"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</si>
  <si>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</si>
  <si>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</si>
  <si>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</si>
  <si>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</si>
  <si>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</si>
  <si>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г. Москва</t>
  </si>
  <si>
    <t xml:space="preserve">Северо-Западный федеральный округ </t>
  </si>
  <si>
    <t>Республика Карелия</t>
  </si>
  <si>
    <t>Республика Коми</t>
  </si>
  <si>
    <t>Архангельская область</t>
  </si>
  <si>
    <t>Вологодская область</t>
  </si>
  <si>
    <t>Калининградская область</t>
  </si>
  <si>
    <t>АО "Омск"</t>
  </si>
  <si>
    <t>Ленинградская область</t>
  </si>
  <si>
    <t>ОАО "ГСМК"</t>
  </si>
  <si>
    <t>Мурманская область</t>
  </si>
  <si>
    <t>Новгородская область</t>
  </si>
  <si>
    <t>Псковская область</t>
  </si>
  <si>
    <t>г. Санкт-Петербург</t>
  </si>
  <si>
    <t>ООО СК "Капитал-полис Мед"</t>
  </si>
  <si>
    <t>Ненецкий автономный округ</t>
  </si>
  <si>
    <t>Южный федеральный округ</t>
  </si>
  <si>
    <t>Республика Адыгея</t>
  </si>
  <si>
    <t>Республика Калмыкия</t>
  </si>
  <si>
    <t>Республика Крым</t>
  </si>
  <si>
    <t>ООО Страховая медицинская компания "Крыммедстрах"</t>
  </si>
  <si>
    <t>ООО "АРСЕНАЛ МЕДИЦИНСКОЕ СТРАХОВАНИЕ"</t>
  </si>
  <si>
    <t>Краснодарский край</t>
  </si>
  <si>
    <t>Астраханская область</t>
  </si>
  <si>
    <t>Волгоградская область</t>
  </si>
  <si>
    <t>Ростовская область</t>
  </si>
  <si>
    <t>ООО МСО "Панацея"</t>
  </si>
  <si>
    <t>г. Севастополь</t>
  </si>
  <si>
    <t>ООО "Крымская страховая медицинская компания"</t>
  </si>
  <si>
    <t>Северо-Кавказский федеральный округ</t>
  </si>
  <si>
    <t>Республика Дагестан</t>
  </si>
  <si>
    <t>Республика Ингушетия</t>
  </si>
  <si>
    <t>Кабардино-Балкарская Республика</t>
  </si>
  <si>
    <t>Карачаево-Черкесская Республика</t>
  </si>
  <si>
    <t>Республика Северная Осетия-Алания</t>
  </si>
  <si>
    <t>Чеченская Республика</t>
  </si>
  <si>
    <t>Ставропольский край</t>
  </si>
  <si>
    <t>Приволжский федеральный округ</t>
  </si>
  <si>
    <t>Республика Башкортостан</t>
  </si>
  <si>
    <t>ООО СМК "Астра-Металл"</t>
  </si>
  <si>
    <t>ЗАО СМО "Спасение"</t>
  </si>
  <si>
    <t>Республика Марий Эл</t>
  </si>
  <si>
    <t>Республика Мордовия</t>
  </si>
  <si>
    <t>АО "МСК "КС СТРАХОВАНИЕ"</t>
  </si>
  <si>
    <t>Республика Татарстан</t>
  </si>
  <si>
    <t>ООО СМО "ЧУЛПАН-МЕД"</t>
  </si>
  <si>
    <t>ООО "СК "АК БАРС-МЕД"</t>
  </si>
  <si>
    <t>Удмуртская Республика</t>
  </si>
  <si>
    <t>ООО ВСК - Милосердие</t>
  </si>
  <si>
    <t xml:space="preserve">Чувашская Республика </t>
  </si>
  <si>
    <t>АО "СК "ЧУВАШИЯ-МЕД"</t>
  </si>
  <si>
    <t>ОАО "ЧУВАШСКАЯ МСК"</t>
  </si>
  <si>
    <t>Пермский край</t>
  </si>
  <si>
    <t>АО СМК "АСТРАМЕД -МС"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</si>
  <si>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</si>
  <si>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</si>
  <si>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</si>
  <si>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</si>
  <si>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Самарская область</t>
  </si>
  <si>
    <t>ООО СК 'АСКОМЕД'</t>
  </si>
  <si>
    <t>АО "СК "АСТРО-ВОЛГА-МЕД"</t>
  </si>
  <si>
    <t>ООО "СК "АЛЬЯНС-МЕД"</t>
  </si>
  <si>
    <t>Саратовская область</t>
  </si>
  <si>
    <t>Ульяновская область</t>
  </si>
  <si>
    <t xml:space="preserve">Уральский федеральный округ </t>
  </si>
  <si>
    <t>Курганская область</t>
  </si>
  <si>
    <t>Свердловская область</t>
  </si>
  <si>
    <t>ООО СМК "УРАЛ-РЕЦЕПТ М"</t>
  </si>
  <si>
    <t>ООО СМК "УГМК-МЕДИЦИНА"</t>
  </si>
  <si>
    <t>Тюменская область</t>
  </si>
  <si>
    <t>Челябинская область</t>
  </si>
  <si>
    <t>Ханты-Мансийский автономный округ — Югра</t>
  </si>
  <si>
    <t>Ямало-Ненецкий автономный округ</t>
  </si>
  <si>
    <t>АО "ГМСК "ЗАПОЛЯРЬЕ"</t>
  </si>
  <si>
    <t>АО "МСК "НОВЫЙ УРЕНГОЙ"</t>
  </si>
  <si>
    <t xml:space="preserve">Сибирский федеральный округ </t>
  </si>
  <si>
    <t>Республика Алтай</t>
  </si>
  <si>
    <t>Республика Бурятия</t>
  </si>
  <si>
    <t>Республика Тыва</t>
  </si>
  <si>
    <t>Республика Хакасия</t>
  </si>
  <si>
    <t>ЗАО МСО 'Надежда'</t>
  </si>
  <si>
    <t>ЗАО СМК "Сибирский Спас-Мед"</t>
  </si>
  <si>
    <t>Алтайский край</t>
  </si>
  <si>
    <t>Забайкальский край</t>
  </si>
  <si>
    <t>ГК "ЗАБАЙКАЛМЕДСТРАХ"</t>
  </si>
  <si>
    <t>Красноярский край</t>
  </si>
  <si>
    <t>ООО МСК "МЕДИКА-ВОСТОК"</t>
  </si>
  <si>
    <t>Иркутская область</t>
  </si>
  <si>
    <t>Кемеровская область</t>
  </si>
  <si>
    <t>Новосибирская область</t>
  </si>
  <si>
    <t>ООО "СМО "СИМАЗ-МЕД"</t>
  </si>
  <si>
    <t>Омская область</t>
  </si>
  <si>
    <t>Томская область</t>
  </si>
  <si>
    <t>Дальневосточный федеральный округ</t>
  </si>
  <si>
    <t>Республика Саха (Якутия)</t>
  </si>
  <si>
    <t>ОАО ГСМК "Сахамедстрах"</t>
  </si>
  <si>
    <t>Камчатский край</t>
  </si>
  <si>
    <t>Приморский край</t>
  </si>
  <si>
    <t>ООО СМО "Восточно-страховой альянс"</t>
  </si>
  <si>
    <t>Хабаровский край</t>
  </si>
  <si>
    <t>Амурская область</t>
  </si>
  <si>
    <t>Магаданская область</t>
  </si>
  <si>
    <t>Сахалинская область</t>
  </si>
  <si>
    <t>Еврейская автономная область</t>
  </si>
  <si>
    <t>Чукотский автономный округ</t>
  </si>
  <si>
    <t>Байконур</t>
  </si>
  <si>
    <t>Наименование показателя</t>
  </si>
  <si>
    <t>1</t>
  </si>
  <si>
    <t>2</t>
  </si>
  <si>
    <t>15</t>
  </si>
  <si>
    <t>Доля застрахованных лиц СМО в субъекте РФ</t>
  </si>
  <si>
    <t>Нарушения в экспертной деятельности СМО</t>
  </si>
  <si>
    <t>Проведение опросов</t>
  </si>
  <si>
    <t>Наличие обоснованных жалоб на работу СМО</t>
  </si>
  <si>
    <t>Результативность досудебной и судебной деятельности СМО</t>
  </si>
  <si>
    <t>Доступность в получении информации для застрахованных лиц</t>
  </si>
  <si>
    <t>Информационная активность СМО в медицинских организациях</t>
  </si>
  <si>
    <t xml:space="preserve">Информирование застрахованных лиц, </t>
  </si>
  <si>
    <t>Эффективность индивидуального информирования застрахованных лиц, подлежащих прохождению диспансеризации</t>
  </si>
  <si>
    <t>Объем экспертиз качества медицинской помощи по случаям летальных исходов</t>
  </si>
  <si>
    <t>Экспертная деятельность СМО</t>
  </si>
  <si>
    <t>Деятельность представителей СМО в медицинских организациях</t>
  </si>
  <si>
    <t>Значение</t>
  </si>
  <si>
    <t>Место</t>
  </si>
  <si>
    <t>Контроль по случаям хронических неинфекционных заболеваний*, являющихся основной причиной смертности, впервые выявленных по результатам диспансеризации</t>
  </si>
  <si>
    <t>Субъекты,  СМО</t>
  </si>
  <si>
    <t>жалобы не поступали</t>
  </si>
  <si>
    <t>Реэкспертиз не проводилось</t>
  </si>
  <si>
    <t>Претензий не было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</si>
  <si>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</si>
  <si>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</si>
  <si>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</si>
  <si>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</si>
  <si>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</si>
  <si>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</si>
  <si>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</si>
  <si>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</si>
  <si>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</si>
  <si>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</si>
  <si>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</si>
  <si>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</si>
  <si>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</si>
  <si>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</si>
  <si>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</si>
  <si>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</si>
  <si>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Охват медицинских организаций (МО) представителями СМО</t>
  </si>
  <si>
    <t>Представите-лей СМО в МО нет</t>
  </si>
  <si>
    <t>Экспертиза не проводилась</t>
  </si>
  <si>
    <t>ХНЗ не выявлено</t>
  </si>
  <si>
    <t>Случаев острого коронарного синдрома и острого нарушения мозгового кровообращения не выявлено</t>
  </si>
  <si>
    <t>Случаев, закончившихся летальным исходом при оказании медицинской помощи, не было</t>
  </si>
  <si>
    <t>Умерших ЗЛ в СМО в текущем году не было</t>
  </si>
  <si>
    <t>Доля умерших застрахованных лиц (ЗЛ), находящихся на диспансерном наблюдении по результатам диспансеризации за последние три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</si>
</sst>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5" formatCode="0.000"/>
    <numFmt numFmtId="166" formatCode="0.0"/>
  </numFmts>
  <fonts count="7" x14ac:knownFonts="1">
    <font>
      <sz val="11"/>
      <name val="Calibri"/>
    </font>
    <font>
      <sz val="11"/>
      <name val="Calibri"/>
      <family val="2"/>
      <charset val="204"/>
    </font>
    <font>
      <sz val="7.5"/>
      <color rgb="FF0000CC"/>
      <name val="Times New Roman"/>
      <family val="1"/>
      <charset val="204"/>
    </font>
    <font>
      <sz val="7.5"/>
      <name val="Times New Roman"/>
      <family val="1"/>
      <charset val="204"/>
    </font>
    <font>
      <b/>
      <sz val="7.5"/>
      <color rgb="FF0000CC"/>
      <name val="Times New Roman"/>
      <family val="1"/>
      <charset val="204"/>
    </font>
    <font>
      <b/>
      <sz val="7.5"/>
      <name val="Times New Roman"/>
      <family val="1"/>
      <charset val="204"/>
    </font>
    <font>
      <sz val="6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DCF0FF"/>
        <bgColor indexed="64"/>
      </patternFill>
    </fill>
    <fill>
      <patternFill patternType="solid">
        <fgColor rgb="FFB4DCFF"/>
        <bgColor indexed="64"/>
      </patternFill>
    </fill>
    <fill>
      <patternFill patternType="solid">
        <fgColor rgb="FFC8E6FF"/>
        <bgColor indexed="64"/>
      </patternFill>
    </fill>
  </fills>
  <borders count="4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 diagonalDown="1"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 style="thin">
        <color theme="1" tint="0.499984740745262"/>
      </diagonal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53">
    <xf numFmtId="0" fontId="0" fillId="0" borderId="0" xfId="0"/>
    <xf numFmtId="0" fontId="2" fillId="3" borderId="1" xfId="2" applyFont="1" applyFill="1" applyBorder="1" applyAlignment="1">
      <alignment horizontal="center" vertical="center"/>
    </xf>
    <xf numFmtId="0" fontId="2" fillId="3" borderId="2" xfId="2" applyFont="1" applyFill="1" applyBorder="1" applyAlignment="1">
      <alignment horizontal="right" vertical="top" wrapText="1"/>
    </xf>
    <xf numFmtId="0" fontId="3" fillId="0" borderId="0" xfId="0" applyFont="1"/>
    <xf numFmtId="0" fontId="4" fillId="3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/>
    <xf numFmtId="0" fontId="5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/>
    <xf numFmtId="0" fontId="5" fillId="5" borderId="1" xfId="0" applyFont="1" applyFill="1" applyBorder="1" applyAlignment="1">
      <alignment horizontal="left" vertical="center" wrapText="1" indent="2"/>
    </xf>
    <xf numFmtId="0" fontId="3" fillId="5" borderId="1" xfId="0" applyFont="1" applyFill="1" applyBorder="1"/>
    <xf numFmtId="0" fontId="3" fillId="2" borderId="1" xfId="0" applyFont="1" applyFill="1" applyBorder="1" applyAlignment="1">
      <alignment horizontal="left" vertical="center" wrapText="1"/>
    </xf>
    <xf numFmtId="165" fontId="3" fillId="0" borderId="3" xfId="0" applyNumberFormat="1" applyFont="1" applyBorder="1"/>
    <xf numFmtId="165" fontId="3" fillId="0" borderId="1" xfId="0" applyNumberFormat="1" applyFont="1" applyBorder="1"/>
    <xf numFmtId="14" fontId="3" fillId="0" borderId="0" xfId="2" applyNumberFormat="1" applyFont="1" applyAlignment="1">
      <alignment horizontal="left" vertical="center"/>
    </xf>
    <xf numFmtId="0" fontId="3" fillId="0" borderId="1" xfId="0" applyFont="1" applyBorder="1" applyAlignment="1">
      <alignment horizontal="right" vertical="center" indent="2"/>
    </xf>
    <xf numFmtId="165" fontId="3" fillId="0" borderId="1" xfId="0" applyNumberFormat="1" applyFont="1" applyBorder="1" applyAlignment="1">
      <alignment horizontal="right" vertical="center" indent="1"/>
    </xf>
    <xf numFmtId="0" fontId="3" fillId="0" borderId="1" xfId="0" applyFont="1" applyBorder="1" applyAlignment="1">
      <alignment horizontal="right" vertical="center" indent="1"/>
    </xf>
    <xf numFmtId="0" fontId="3" fillId="5" borderId="1" xfId="0" applyFont="1" applyFill="1" applyBorder="1" applyAlignment="1">
      <alignment horizontal="right" vertical="center" indent="2"/>
    </xf>
    <xf numFmtId="165" fontId="3" fillId="5" borderId="1" xfId="0" applyNumberFormat="1" applyFont="1" applyFill="1" applyBorder="1" applyAlignment="1">
      <alignment horizontal="right" vertical="center" indent="1"/>
    </xf>
    <xf numFmtId="0" fontId="3" fillId="5" borderId="1" xfId="0" applyFont="1" applyFill="1" applyBorder="1" applyAlignment="1">
      <alignment horizontal="right" vertical="center" indent="1"/>
    </xf>
    <xf numFmtId="0" fontId="3" fillId="4" borderId="1" xfId="0" applyFont="1" applyFill="1" applyBorder="1" applyAlignment="1">
      <alignment horizontal="right" vertical="center" indent="2"/>
    </xf>
    <xf numFmtId="165" fontId="3" fillId="4" borderId="1" xfId="0" applyNumberFormat="1" applyFont="1" applyFill="1" applyBorder="1" applyAlignment="1">
      <alignment horizontal="right" vertical="center" indent="1"/>
    </xf>
    <xf numFmtId="0" fontId="3" fillId="4" borderId="1" xfId="0" applyFont="1" applyFill="1" applyBorder="1" applyAlignment="1">
      <alignment horizontal="right" vertical="center" inden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2" applyFont="1" applyFill="1" applyBorder="1" applyAlignment="1">
      <alignment horizontal="center" vertical="center" wrapText="1"/>
    </xf>
    <xf numFmtId="166" fontId="3" fillId="0" borderId="3" xfId="0" applyNumberFormat="1" applyFont="1" applyBorder="1" applyAlignment="1">
      <alignment horizontal="right" vertical="center" indent="1"/>
    </xf>
    <xf numFmtId="166" fontId="3" fillId="5" borderId="3" xfId="0" applyNumberFormat="1" applyFont="1" applyFill="1" applyBorder="1" applyAlignment="1">
      <alignment horizontal="right" vertical="center" indent="1"/>
    </xf>
    <xf numFmtId="166" fontId="3" fillId="4" borderId="3" xfId="0" applyNumberFormat="1" applyFont="1" applyFill="1" applyBorder="1" applyAlignment="1">
      <alignment horizontal="right" vertical="center" indent="1"/>
    </xf>
    <xf numFmtId="166" fontId="3" fillId="0" borderId="1" xfId="0" applyNumberFormat="1" applyFont="1" applyBorder="1" applyAlignment="1">
      <alignment horizontal="right" vertical="center" indent="1"/>
    </xf>
    <xf numFmtId="166" fontId="3" fillId="5" borderId="1" xfId="0" applyNumberFormat="1" applyFont="1" applyFill="1" applyBorder="1" applyAlignment="1">
      <alignment horizontal="right" vertical="center" indent="1"/>
    </xf>
    <xf numFmtId="166" fontId="3" fillId="4" borderId="1" xfId="0" applyNumberFormat="1" applyFont="1" applyFill="1" applyBorder="1" applyAlignment="1">
      <alignment horizontal="right" vertical="center" indent="1"/>
    </xf>
    <xf numFmtId="0" fontId="6" fillId="0" borderId="1" xfId="0" applyFont="1" applyBorder="1" applyAlignment="1">
      <alignment horizontal="center" vertical="center" wrapText="1"/>
    </xf>
    <xf numFmtId="166" fontId="6" fillId="0" borderId="1" xfId="0" applyNumberFormat="1" applyFont="1" applyBorder="1" applyAlignment="1">
      <alignment horizontal="center" vertical="center" wrapText="1"/>
    </xf>
    <xf numFmtId="0" fontId="2" fillId="3" borderId="1" xfId="2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</cellXfs>
  <cellStyles count="3">
    <cellStyle name="Обычный" xfId="0" builtinId="0"/>
    <cellStyle name="Обычный 2" xfId="2"/>
    <cellStyle name="Обычный 3" xfId="1"/>
  </cellStyles>
  <dxfs count="2"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mruColors>
      <color rgb="FFB4DCFF"/>
      <color rgb="FFC8E6FF"/>
      <color rgb="FF0000CC"/>
      <color rgb="FFDCF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51"/>
  <sheetViews>
    <sheetView showGridLines="0" tabSelected="1" zoomScale="115" zoomScaleNormal="115" workbookViewId="0">
      <pane xSplit="1" ySplit="6" topLeftCell="B295" activePane="bottomRight" state="frozen"/>
      <selection pane="topRight" activeCell="C1" sqref="C1"/>
      <selection pane="bottomLeft" activeCell="A7" sqref="A7"/>
      <selection pane="bottomRight" activeCell="D302" sqref="D302"/>
    </sheetView>
  </sheetViews>
  <sheetFormatPr defaultColWidth="9.140625" defaultRowHeight="9.75" x14ac:dyDescent="0.15"/>
  <cols>
    <col min="1" max="1" width="28.7109375" style="3" customWidth="1"/>
    <col min="2" max="8" width="7.28515625" style="3" customWidth="1"/>
    <col min="9" max="9" width="7.7109375" style="3" customWidth="1"/>
    <col min="10" max="10" width="7.28515625" style="3" customWidth="1"/>
    <col min="11" max="11" width="7.7109375" style="3" customWidth="1"/>
    <col min="12" max="31" width="7.28515625" style="3" customWidth="1"/>
    <col min="32" max="16384" width="9.140625" style="3"/>
  </cols>
  <sheetData>
    <row r="1" spans="1:31" x14ac:dyDescent="0.15">
      <c r="A1" s="14">
        <v>43101</v>
      </c>
    </row>
    <row r="2" spans="1:31" ht="115.5" customHeight="1" x14ac:dyDescent="0.15">
      <c r="A2" s="2" t="s">
        <v>149</v>
      </c>
      <c r="B2" s="51" t="s">
        <v>153</v>
      </c>
      <c r="C2" s="51"/>
      <c r="D2" s="51" t="s">
        <v>154</v>
      </c>
      <c r="E2" s="51"/>
      <c r="F2" s="51" t="s">
        <v>155</v>
      </c>
      <c r="G2" s="51"/>
      <c r="H2" s="51" t="s">
        <v>156</v>
      </c>
      <c r="I2" s="51"/>
      <c r="J2" s="51" t="s">
        <v>157</v>
      </c>
      <c r="K2" s="51"/>
      <c r="L2" s="51" t="s">
        <v>158</v>
      </c>
      <c r="M2" s="51"/>
      <c r="N2" s="51" t="s">
        <v>159</v>
      </c>
      <c r="O2" s="51"/>
      <c r="P2" s="51" t="s">
        <v>160</v>
      </c>
      <c r="Q2" s="51"/>
      <c r="R2" s="51" t="s">
        <v>161</v>
      </c>
      <c r="S2" s="51"/>
      <c r="T2" s="51" t="s">
        <v>195</v>
      </c>
      <c r="U2" s="51"/>
      <c r="V2" s="51" t="s">
        <v>162</v>
      </c>
      <c r="W2" s="51"/>
      <c r="X2" s="51" t="s">
        <v>163</v>
      </c>
      <c r="Y2" s="51"/>
      <c r="Z2" s="51" t="s">
        <v>167</v>
      </c>
      <c r="AA2" s="51"/>
      <c r="AB2" s="51" t="s">
        <v>164</v>
      </c>
      <c r="AC2" s="51"/>
      <c r="AD2" s="51" t="s">
        <v>188</v>
      </c>
      <c r="AE2" s="51"/>
    </row>
    <row r="3" spans="1:31" ht="13.5" customHeight="1" x14ac:dyDescent="0.15">
      <c r="A3" s="4" t="s">
        <v>168</v>
      </c>
      <c r="B3" s="1" t="s">
        <v>165</v>
      </c>
      <c r="C3" s="1" t="s">
        <v>166</v>
      </c>
      <c r="D3" s="1" t="s">
        <v>165</v>
      </c>
      <c r="E3" s="1" t="s">
        <v>166</v>
      </c>
      <c r="F3" s="1" t="s">
        <v>165</v>
      </c>
      <c r="G3" s="1" t="s">
        <v>166</v>
      </c>
      <c r="H3" s="1" t="s">
        <v>165</v>
      </c>
      <c r="I3" s="1" t="s">
        <v>166</v>
      </c>
      <c r="J3" s="1" t="s">
        <v>165</v>
      </c>
      <c r="K3" s="1" t="s">
        <v>166</v>
      </c>
      <c r="L3" s="1" t="s">
        <v>165</v>
      </c>
      <c r="M3" s="1" t="s">
        <v>166</v>
      </c>
      <c r="N3" s="1" t="s">
        <v>165</v>
      </c>
      <c r="O3" s="1" t="s">
        <v>166</v>
      </c>
      <c r="P3" s="1" t="s">
        <v>165</v>
      </c>
      <c r="Q3" s="1" t="s">
        <v>166</v>
      </c>
      <c r="R3" s="1" t="s">
        <v>165</v>
      </c>
      <c r="S3" s="1" t="s">
        <v>166</v>
      </c>
      <c r="T3" s="1" t="s">
        <v>165</v>
      </c>
      <c r="U3" s="1" t="s">
        <v>166</v>
      </c>
      <c r="V3" s="1" t="s">
        <v>165</v>
      </c>
      <c r="W3" s="1" t="s">
        <v>166</v>
      </c>
      <c r="X3" s="1" t="s">
        <v>165</v>
      </c>
      <c r="Y3" s="1" t="s">
        <v>166</v>
      </c>
      <c r="Z3" s="1" t="s">
        <v>165</v>
      </c>
      <c r="AA3" s="1" t="s">
        <v>166</v>
      </c>
      <c r="AB3" s="1" t="s">
        <v>165</v>
      </c>
      <c r="AC3" s="1" t="s">
        <v>166</v>
      </c>
      <c r="AD3" s="1" t="s">
        <v>165</v>
      </c>
      <c r="AE3" s="1" t="s">
        <v>166</v>
      </c>
    </row>
    <row r="4" spans="1:31" ht="6" customHeight="1" x14ac:dyDescent="0.15">
      <c r="A4" s="5" t="s">
        <v>150</v>
      </c>
      <c r="B4" s="5" t="s">
        <v>151</v>
      </c>
      <c r="C4" s="5" t="s">
        <v>0</v>
      </c>
      <c r="D4" s="5" t="s">
        <v>1</v>
      </c>
      <c r="E4" s="5" t="s">
        <v>2</v>
      </c>
      <c r="F4" s="5" t="s">
        <v>3</v>
      </c>
      <c r="G4" s="5" t="s">
        <v>4</v>
      </c>
      <c r="H4" s="5" t="s">
        <v>5</v>
      </c>
      <c r="I4" s="5" t="s">
        <v>6</v>
      </c>
      <c r="J4" s="5" t="s">
        <v>7</v>
      </c>
      <c r="K4" s="5" t="s">
        <v>8</v>
      </c>
      <c r="L4" s="5" t="s">
        <v>9</v>
      </c>
      <c r="M4" s="5" t="s">
        <v>10</v>
      </c>
      <c r="N4" s="5" t="s">
        <v>11</v>
      </c>
      <c r="O4" s="5" t="s">
        <v>152</v>
      </c>
      <c r="P4" s="5" t="s">
        <v>172</v>
      </c>
      <c r="Q4" s="5" t="s">
        <v>173</v>
      </c>
      <c r="R4" s="5" t="s">
        <v>174</v>
      </c>
      <c r="S4" s="5" t="s">
        <v>175</v>
      </c>
      <c r="T4" s="5" t="s">
        <v>176</v>
      </c>
      <c r="U4" s="5" t="s">
        <v>177</v>
      </c>
      <c r="V4" s="5" t="s">
        <v>178</v>
      </c>
      <c r="W4" s="5" t="s">
        <v>179</v>
      </c>
      <c r="X4" s="5" t="s">
        <v>180</v>
      </c>
      <c r="Y4" s="5" t="s">
        <v>181</v>
      </c>
      <c r="Z4" s="5" t="s">
        <v>182</v>
      </c>
      <c r="AA4" s="5" t="s">
        <v>183</v>
      </c>
      <c r="AB4" s="5" t="s">
        <v>184</v>
      </c>
      <c r="AC4" s="5" t="s">
        <v>185</v>
      </c>
      <c r="AD4" s="5" t="s">
        <v>186</v>
      </c>
      <c r="AE4" s="5" t="s">
        <v>187</v>
      </c>
    </row>
    <row r="5" spans="1:31" ht="12.95" customHeight="1" x14ac:dyDescent="0.15">
      <c r="A5" s="7" t="s">
        <v>12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</row>
    <row r="6" spans="1:31" ht="12.95" customHeight="1" x14ac:dyDescent="0.15">
      <c r="A6" s="9" t="s">
        <v>13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</row>
    <row r="7" spans="1:31" ht="17.100000000000001" customHeight="1" x14ac:dyDescent="0.15">
      <c r="A7" s="11" t="s">
        <v>14</v>
      </c>
      <c r="B7" s="43">
        <v>99.474271518144079</v>
      </c>
      <c r="C7" s="15">
        <v>1</v>
      </c>
      <c r="D7" s="46">
        <v>0.44155332150601223</v>
      </c>
      <c r="E7" s="15">
        <v>1</v>
      </c>
      <c r="F7" s="46">
        <v>57.909081252768836</v>
      </c>
      <c r="G7" s="15">
        <v>2</v>
      </c>
      <c r="H7" s="46">
        <v>0</v>
      </c>
      <c r="I7" s="41" t="s">
        <v>169</v>
      </c>
      <c r="J7" s="46" t="e">
        <v>#DIV/0!</v>
      </c>
      <c r="K7" s="42" t="s">
        <v>171</v>
      </c>
      <c r="L7" s="46">
        <v>16.127235468000716</v>
      </c>
      <c r="M7" s="15">
        <v>2</v>
      </c>
      <c r="N7" s="46">
        <v>100</v>
      </c>
      <c r="O7" s="15">
        <v>1</v>
      </c>
      <c r="P7" s="46">
        <v>100</v>
      </c>
      <c r="Q7" s="15">
        <v>2</v>
      </c>
      <c r="R7" s="46">
        <v>55.061377686882537</v>
      </c>
      <c r="S7" s="15">
        <v>1</v>
      </c>
      <c r="T7" s="46">
        <v>2.1901072705601905</v>
      </c>
      <c r="U7" s="15">
        <v>1</v>
      </c>
      <c r="V7" s="46">
        <v>91.093502377179078</v>
      </c>
      <c r="W7" s="15">
        <v>2</v>
      </c>
      <c r="X7" s="46">
        <v>20.556745182012847</v>
      </c>
      <c r="Y7" s="15">
        <v>1</v>
      </c>
      <c r="Z7" s="46">
        <v>81.203007518796994</v>
      </c>
      <c r="AA7" s="15">
        <v>1</v>
      </c>
      <c r="AB7" s="16">
        <v>1.2154249767416689</v>
      </c>
      <c r="AC7" s="15">
        <v>1</v>
      </c>
      <c r="AD7" s="46">
        <v>15.053763440860216</v>
      </c>
      <c r="AE7" s="15">
        <v>1</v>
      </c>
    </row>
    <row r="8" spans="1:31" ht="39.950000000000003" customHeight="1" x14ac:dyDescent="0.15">
      <c r="A8" s="11" t="s">
        <v>15</v>
      </c>
      <c r="B8" s="43">
        <v>0.52572848185592458</v>
      </c>
      <c r="C8" s="15">
        <v>2</v>
      </c>
      <c r="D8" s="46">
        <v>6.3122923588039868</v>
      </c>
      <c r="E8" s="15">
        <v>2</v>
      </c>
      <c r="F8" s="46">
        <v>1268.3823529411766</v>
      </c>
      <c r="G8" s="15">
        <v>1</v>
      </c>
      <c r="H8" s="46" t="e">
        <v>#DIV/0!</v>
      </c>
      <c r="I8" s="41" t="s">
        <v>169</v>
      </c>
      <c r="J8" s="46">
        <v>0</v>
      </c>
      <c r="K8" s="15">
        <v>1</v>
      </c>
      <c r="L8" s="46">
        <v>502.45098039215685</v>
      </c>
      <c r="M8" s="15">
        <v>1</v>
      </c>
      <c r="N8" s="46">
        <v>40.229885057471265</v>
      </c>
      <c r="O8" s="15">
        <v>2</v>
      </c>
      <c r="P8" s="46">
        <v>101.51351351351352</v>
      </c>
      <c r="Q8" s="15">
        <v>1</v>
      </c>
      <c r="R8" s="46">
        <v>6.1767838125665602</v>
      </c>
      <c r="S8" s="15">
        <v>2</v>
      </c>
      <c r="T8" s="46">
        <v>0</v>
      </c>
      <c r="U8" s="50" t="s">
        <v>194</v>
      </c>
      <c r="V8" s="46">
        <v>100</v>
      </c>
      <c r="W8" s="15">
        <v>1</v>
      </c>
      <c r="X8" s="46">
        <v>18.75</v>
      </c>
      <c r="Y8" s="15">
        <v>2</v>
      </c>
      <c r="Z8" s="46">
        <v>17.307692307692307</v>
      </c>
      <c r="AA8" s="15">
        <v>2</v>
      </c>
      <c r="AB8" s="16">
        <v>9.2775614445163163E-3</v>
      </c>
      <c r="AC8" s="15">
        <v>2</v>
      </c>
      <c r="AD8" s="46">
        <v>1.075268817204301</v>
      </c>
      <c r="AE8" s="15">
        <v>2</v>
      </c>
    </row>
    <row r="9" spans="1:31" ht="12.95" customHeight="1" x14ac:dyDescent="0.15">
      <c r="A9" s="9" t="s">
        <v>16</v>
      </c>
      <c r="B9" s="44"/>
      <c r="C9" s="18"/>
      <c r="D9" s="47"/>
      <c r="E9" s="18"/>
      <c r="F9" s="47"/>
      <c r="G9" s="18"/>
      <c r="H9" s="47"/>
      <c r="I9" s="20"/>
      <c r="J9" s="47"/>
      <c r="K9" s="18"/>
      <c r="L9" s="47"/>
      <c r="M9" s="18"/>
      <c r="N9" s="47"/>
      <c r="O9" s="18"/>
      <c r="P9" s="47"/>
      <c r="Q9" s="18"/>
      <c r="R9" s="47"/>
      <c r="S9" s="18"/>
      <c r="T9" s="47"/>
      <c r="U9" s="18"/>
      <c r="V9" s="47"/>
      <c r="W9" s="18"/>
      <c r="X9" s="47"/>
      <c r="Y9" s="18"/>
      <c r="Z9" s="47"/>
      <c r="AA9" s="18"/>
      <c r="AB9" s="19"/>
      <c r="AC9" s="18"/>
      <c r="AD9" s="47"/>
      <c r="AE9" s="18"/>
    </row>
    <row r="10" spans="1:31" ht="17.100000000000001" customHeight="1" x14ac:dyDescent="0.15">
      <c r="A10" s="11" t="s">
        <v>17</v>
      </c>
      <c r="B10" s="43">
        <v>15.494206853914196</v>
      </c>
      <c r="C10" s="15">
        <v>3</v>
      </c>
      <c r="D10" s="46">
        <v>4.7911547911547911</v>
      </c>
      <c r="E10" s="15">
        <v>3</v>
      </c>
      <c r="F10" s="46">
        <v>108.34253524733144</v>
      </c>
      <c r="G10" s="15">
        <v>2</v>
      </c>
      <c r="H10" s="46" t="e">
        <v>#DIV/0!</v>
      </c>
      <c r="I10" s="41" t="s">
        <v>169</v>
      </c>
      <c r="J10" s="46">
        <v>100</v>
      </c>
      <c r="K10" s="15">
        <v>1</v>
      </c>
      <c r="L10" s="46">
        <v>15.469884402622412</v>
      </c>
      <c r="M10" s="15">
        <v>1</v>
      </c>
      <c r="N10" s="46">
        <v>74.647887323943664</v>
      </c>
      <c r="O10" s="15">
        <v>2</v>
      </c>
      <c r="P10" s="46">
        <v>116.46026408595095</v>
      </c>
      <c r="Q10" s="15">
        <v>1</v>
      </c>
      <c r="R10" s="46">
        <v>87.950704225352112</v>
      </c>
      <c r="S10" s="15">
        <v>2</v>
      </c>
      <c r="T10" s="46">
        <v>7.5926592299388274</v>
      </c>
      <c r="U10" s="15">
        <v>3</v>
      </c>
      <c r="V10" s="46">
        <v>94.876486733760288</v>
      </c>
      <c r="W10" s="15">
        <v>1</v>
      </c>
      <c r="X10" s="46">
        <v>46.035805626598467</v>
      </c>
      <c r="Y10" s="15">
        <v>1</v>
      </c>
      <c r="Z10" s="46">
        <v>4.5351853401389004</v>
      </c>
      <c r="AA10" s="15">
        <v>1</v>
      </c>
      <c r="AB10" s="16">
        <v>0.21489770042929948</v>
      </c>
      <c r="AC10" s="15">
        <v>2</v>
      </c>
      <c r="AD10" s="46">
        <v>32.876712328767127</v>
      </c>
      <c r="AE10" s="15">
        <v>1</v>
      </c>
    </row>
    <row r="11" spans="1:31" ht="17.100000000000001" customHeight="1" x14ac:dyDescent="0.15">
      <c r="A11" s="11" t="s">
        <v>18</v>
      </c>
      <c r="B11" s="43">
        <v>39.742023575930794</v>
      </c>
      <c r="C11" s="15">
        <v>2</v>
      </c>
      <c r="D11" s="46">
        <v>3.1672203765227023</v>
      </c>
      <c r="E11" s="15">
        <v>2</v>
      </c>
      <c r="F11" s="46">
        <v>113.47045733419296</v>
      </c>
      <c r="G11" s="15">
        <v>1</v>
      </c>
      <c r="H11" s="46" t="e">
        <v>#DIV/0!</v>
      </c>
      <c r="I11" s="41" t="s">
        <v>169</v>
      </c>
      <c r="J11" s="46">
        <v>100</v>
      </c>
      <c r="K11" s="15">
        <v>1</v>
      </c>
      <c r="L11" s="46">
        <v>12.478422727367262</v>
      </c>
      <c r="M11" s="15">
        <v>2</v>
      </c>
      <c r="N11" s="46">
        <v>60.273972602739725</v>
      </c>
      <c r="O11" s="15">
        <v>3</v>
      </c>
      <c r="P11" s="46">
        <v>103.87047204392297</v>
      </c>
      <c r="Q11" s="15">
        <v>3</v>
      </c>
      <c r="R11" s="46">
        <v>92.598357245226609</v>
      </c>
      <c r="S11" s="15">
        <v>1</v>
      </c>
      <c r="T11" s="46">
        <v>7.1094207138677588</v>
      </c>
      <c r="U11" s="15">
        <v>2</v>
      </c>
      <c r="V11" s="46">
        <v>60.117302052785924</v>
      </c>
      <c r="W11" s="15">
        <v>3</v>
      </c>
      <c r="X11" s="46">
        <v>29.20178482895389</v>
      </c>
      <c r="Y11" s="15">
        <v>3</v>
      </c>
      <c r="Z11" s="46">
        <v>2.3539113160163425</v>
      </c>
      <c r="AA11" s="15">
        <v>3</v>
      </c>
      <c r="AB11" s="16">
        <v>6.5626451592639926E-2</v>
      </c>
      <c r="AC11" s="15">
        <v>3</v>
      </c>
      <c r="AD11" s="46">
        <v>10.95890410958904</v>
      </c>
      <c r="AE11" s="15">
        <v>3</v>
      </c>
    </row>
    <row r="12" spans="1:31" ht="17.100000000000001" customHeight="1" x14ac:dyDescent="0.15">
      <c r="A12" s="11" t="s">
        <v>19</v>
      </c>
      <c r="B12" s="43">
        <v>44.763769570155006</v>
      </c>
      <c r="C12" s="15">
        <v>1</v>
      </c>
      <c r="D12" s="46">
        <v>2.5060240963855422</v>
      </c>
      <c r="E12" s="15">
        <v>1</v>
      </c>
      <c r="F12" s="46">
        <v>107.09267393788994</v>
      </c>
      <c r="G12" s="15">
        <v>3</v>
      </c>
      <c r="H12" s="46" t="e">
        <v>#DIV/0!</v>
      </c>
      <c r="I12" s="41" t="s">
        <v>169</v>
      </c>
      <c r="J12" s="46">
        <v>100</v>
      </c>
      <c r="K12" s="15">
        <v>1</v>
      </c>
      <c r="L12" s="46">
        <v>9.0474845223389782</v>
      </c>
      <c r="M12" s="15">
        <v>3</v>
      </c>
      <c r="N12" s="46">
        <v>100</v>
      </c>
      <c r="O12" s="15">
        <v>1</v>
      </c>
      <c r="P12" s="46">
        <v>115.3805007806627</v>
      </c>
      <c r="Q12" s="15">
        <v>2</v>
      </c>
      <c r="R12" s="46">
        <v>83.972134166969468</v>
      </c>
      <c r="S12" s="15">
        <v>3</v>
      </c>
      <c r="T12" s="46">
        <v>5.7783578547698147</v>
      </c>
      <c r="U12" s="15">
        <v>1</v>
      </c>
      <c r="V12" s="46">
        <v>77.608217168011734</v>
      </c>
      <c r="W12" s="15">
        <v>2</v>
      </c>
      <c r="X12" s="46">
        <v>30.141376060320454</v>
      </c>
      <c r="Y12" s="15">
        <v>2</v>
      </c>
      <c r="Z12" s="46">
        <v>4.0168040071093873</v>
      </c>
      <c r="AA12" s="15">
        <v>2</v>
      </c>
      <c r="AB12" s="16">
        <v>0.32069349140987768</v>
      </c>
      <c r="AC12" s="15">
        <v>1</v>
      </c>
      <c r="AD12" s="46">
        <v>26.027397260273972</v>
      </c>
      <c r="AE12" s="15">
        <v>2</v>
      </c>
    </row>
    <row r="13" spans="1:31" ht="12.95" customHeight="1" x14ac:dyDescent="0.15">
      <c r="A13" s="9" t="s">
        <v>20</v>
      </c>
      <c r="B13" s="44"/>
      <c r="C13" s="18"/>
      <c r="D13" s="47"/>
      <c r="E13" s="18"/>
      <c r="F13" s="47"/>
      <c r="G13" s="18"/>
      <c r="H13" s="47"/>
      <c r="I13" s="20"/>
      <c r="J13" s="47"/>
      <c r="K13" s="18"/>
      <c r="L13" s="47"/>
      <c r="M13" s="18"/>
      <c r="N13" s="47"/>
      <c r="O13" s="18"/>
      <c r="P13" s="47"/>
      <c r="Q13" s="18"/>
      <c r="R13" s="47"/>
      <c r="S13" s="18"/>
      <c r="T13" s="47"/>
      <c r="U13" s="18"/>
      <c r="V13" s="47"/>
      <c r="W13" s="18"/>
      <c r="X13" s="47"/>
      <c r="Y13" s="18"/>
      <c r="Z13" s="47"/>
      <c r="AA13" s="18"/>
      <c r="AB13" s="19"/>
      <c r="AC13" s="18"/>
      <c r="AD13" s="47"/>
      <c r="AE13" s="18"/>
    </row>
    <row r="14" spans="1:31" ht="27.95" customHeight="1" x14ac:dyDescent="0.15">
      <c r="A14" s="11" t="s">
        <v>14</v>
      </c>
      <c r="B14" s="43">
        <v>13.983728789314643</v>
      </c>
      <c r="C14" s="15">
        <v>3</v>
      </c>
      <c r="D14" s="46">
        <v>5.3947368421052628</v>
      </c>
      <c r="E14" s="15">
        <v>3</v>
      </c>
      <c r="F14" s="46">
        <v>101.16767339924405</v>
      </c>
      <c r="G14" s="15">
        <v>3</v>
      </c>
      <c r="H14" s="46" t="e">
        <v>#DIV/0!</v>
      </c>
      <c r="I14" s="41" t="s">
        <v>169</v>
      </c>
      <c r="J14" s="46">
        <v>100</v>
      </c>
      <c r="K14" s="15">
        <v>1</v>
      </c>
      <c r="L14" s="46">
        <v>7.6719671435220471</v>
      </c>
      <c r="M14" s="15">
        <v>1</v>
      </c>
      <c r="N14" s="46">
        <v>96</v>
      </c>
      <c r="O14" s="15">
        <v>2</v>
      </c>
      <c r="P14" s="46">
        <v>100</v>
      </c>
      <c r="Q14" s="15">
        <v>3</v>
      </c>
      <c r="R14" s="46">
        <v>27.47997997997998</v>
      </c>
      <c r="S14" s="15">
        <v>3</v>
      </c>
      <c r="T14" s="46">
        <v>6.349873843566022</v>
      </c>
      <c r="U14" s="15">
        <v>2</v>
      </c>
      <c r="V14" s="46">
        <v>85.349233390119252</v>
      </c>
      <c r="W14" s="15">
        <v>3</v>
      </c>
      <c r="X14" s="46">
        <v>21.676300578034681</v>
      </c>
      <c r="Y14" s="15">
        <v>2</v>
      </c>
      <c r="Z14" s="46" t="e">
        <v>#DIV/0!</v>
      </c>
      <c r="AA14" s="49" t="s">
        <v>191</v>
      </c>
      <c r="AB14" s="16">
        <v>0</v>
      </c>
      <c r="AC14" s="49" t="s">
        <v>189</v>
      </c>
      <c r="AD14" s="46">
        <v>0</v>
      </c>
      <c r="AE14" s="49" t="s">
        <v>189</v>
      </c>
    </row>
    <row r="15" spans="1:31" ht="27.95" customHeight="1" x14ac:dyDescent="0.15">
      <c r="A15" s="11" t="s">
        <v>21</v>
      </c>
      <c r="B15" s="43">
        <v>59.013213653512615</v>
      </c>
      <c r="C15" s="15">
        <v>1</v>
      </c>
      <c r="D15" s="46">
        <v>2.4898949070331446</v>
      </c>
      <c r="E15" s="15">
        <v>2</v>
      </c>
      <c r="F15" s="46">
        <v>111.91262234761994</v>
      </c>
      <c r="G15" s="15">
        <v>1</v>
      </c>
      <c r="H15" s="46" t="e">
        <v>#DIV/0!</v>
      </c>
      <c r="I15" s="41" t="s">
        <v>169</v>
      </c>
      <c r="J15" s="46">
        <v>100</v>
      </c>
      <c r="K15" s="15">
        <v>1</v>
      </c>
      <c r="L15" s="46">
        <v>5.0902427318605561</v>
      </c>
      <c r="M15" s="15">
        <v>2</v>
      </c>
      <c r="N15" s="46">
        <v>89.10891089108911</v>
      </c>
      <c r="O15" s="15">
        <v>3</v>
      </c>
      <c r="P15" s="46">
        <v>100.34548969842736</v>
      </c>
      <c r="Q15" s="15">
        <v>1</v>
      </c>
      <c r="R15" s="46">
        <v>70.752362097847467</v>
      </c>
      <c r="S15" s="15">
        <v>2</v>
      </c>
      <c r="T15" s="46">
        <v>0.77467411545623832</v>
      </c>
      <c r="U15" s="15">
        <v>1</v>
      </c>
      <c r="V15" s="46">
        <v>98.277717976318627</v>
      </c>
      <c r="W15" s="15">
        <v>1</v>
      </c>
      <c r="X15" s="46">
        <v>11.402373247033442</v>
      </c>
      <c r="Y15" s="15">
        <v>3</v>
      </c>
      <c r="Z15" s="46">
        <v>7.0670319321975859</v>
      </c>
      <c r="AA15" s="15">
        <v>1</v>
      </c>
      <c r="AB15" s="16">
        <v>0</v>
      </c>
      <c r="AC15" s="49" t="s">
        <v>189</v>
      </c>
      <c r="AD15" s="46">
        <v>0</v>
      </c>
      <c r="AE15" s="49" t="s">
        <v>189</v>
      </c>
    </row>
    <row r="16" spans="1:31" ht="27.95" customHeight="1" x14ac:dyDescent="0.15">
      <c r="A16" s="11" t="s">
        <v>18</v>
      </c>
      <c r="B16" s="43">
        <v>27.003057557172742</v>
      </c>
      <c r="C16" s="15">
        <v>2</v>
      </c>
      <c r="D16" s="46">
        <v>2.2988505747126435</v>
      </c>
      <c r="E16" s="15">
        <v>1</v>
      </c>
      <c r="F16" s="46">
        <v>108.19758972321547</v>
      </c>
      <c r="G16" s="15">
        <v>2</v>
      </c>
      <c r="H16" s="46" t="e">
        <v>#DIV/0!</v>
      </c>
      <c r="I16" s="41" t="s">
        <v>169</v>
      </c>
      <c r="J16" s="46">
        <v>100</v>
      </c>
      <c r="K16" s="15">
        <v>1</v>
      </c>
      <c r="L16" s="46">
        <v>3.7081181300490003</v>
      </c>
      <c r="M16" s="15">
        <v>3</v>
      </c>
      <c r="N16" s="46">
        <v>98.019801980198025</v>
      </c>
      <c r="O16" s="15">
        <v>1</v>
      </c>
      <c r="P16" s="46">
        <v>100.07169545974713</v>
      </c>
      <c r="Q16" s="15">
        <v>2</v>
      </c>
      <c r="R16" s="46">
        <v>82.087598682850881</v>
      </c>
      <c r="S16" s="15">
        <v>1</v>
      </c>
      <c r="T16" s="46">
        <v>24.909255898366606</v>
      </c>
      <c r="U16" s="15">
        <v>3</v>
      </c>
      <c r="V16" s="46">
        <v>97.849462365591393</v>
      </c>
      <c r="W16" s="15">
        <v>2</v>
      </c>
      <c r="X16" s="46">
        <v>23.037542662116042</v>
      </c>
      <c r="Y16" s="15">
        <v>1</v>
      </c>
      <c r="Z16" s="46">
        <v>1.3589128697042365</v>
      </c>
      <c r="AA16" s="15">
        <v>2</v>
      </c>
      <c r="AB16" s="16">
        <v>0</v>
      </c>
      <c r="AC16" s="49" t="s">
        <v>189</v>
      </c>
      <c r="AD16" s="46">
        <v>0</v>
      </c>
      <c r="AE16" s="49" t="s">
        <v>189</v>
      </c>
    </row>
    <row r="17" spans="1:31" ht="12.95" customHeight="1" x14ac:dyDescent="0.15">
      <c r="A17" s="9" t="s">
        <v>22</v>
      </c>
      <c r="B17" s="44"/>
      <c r="C17" s="18"/>
      <c r="D17" s="47"/>
      <c r="E17" s="18"/>
      <c r="F17" s="47"/>
      <c r="G17" s="18"/>
      <c r="H17" s="47"/>
      <c r="I17" s="20"/>
      <c r="J17" s="47"/>
      <c r="K17" s="18"/>
      <c r="L17" s="47"/>
      <c r="M17" s="18"/>
      <c r="N17" s="47"/>
      <c r="O17" s="18"/>
      <c r="P17" s="47"/>
      <c r="Q17" s="18"/>
      <c r="R17" s="47"/>
      <c r="S17" s="18"/>
      <c r="T17" s="47"/>
      <c r="U17" s="18"/>
      <c r="V17" s="47"/>
      <c r="W17" s="18"/>
      <c r="X17" s="47"/>
      <c r="Y17" s="18"/>
      <c r="Z17" s="47"/>
      <c r="AA17" s="18"/>
      <c r="AB17" s="19"/>
      <c r="AC17" s="18"/>
      <c r="AD17" s="47"/>
      <c r="AE17" s="18"/>
    </row>
    <row r="18" spans="1:31" ht="17.100000000000001" customHeight="1" x14ac:dyDescent="0.15">
      <c r="A18" s="11" t="s">
        <v>17</v>
      </c>
      <c r="B18" s="43">
        <v>32.621971873337799</v>
      </c>
      <c r="C18" s="15">
        <v>2</v>
      </c>
      <c r="D18" s="46">
        <v>2.9482262703739215</v>
      </c>
      <c r="E18" s="15">
        <v>1</v>
      </c>
      <c r="F18" s="46">
        <v>193.27619632016913</v>
      </c>
      <c r="G18" s="15">
        <v>2</v>
      </c>
      <c r="H18" s="46" t="e">
        <v>#DIV/0!</v>
      </c>
      <c r="I18" s="41" t="s">
        <v>169</v>
      </c>
      <c r="J18" s="46">
        <v>100</v>
      </c>
      <c r="K18" s="15">
        <v>2</v>
      </c>
      <c r="L18" s="46">
        <v>28.939178154135959</v>
      </c>
      <c r="M18" s="15">
        <v>1</v>
      </c>
      <c r="N18" s="46">
        <v>100</v>
      </c>
      <c r="O18" s="15">
        <v>1</v>
      </c>
      <c r="P18" s="46">
        <v>100.59880239520957</v>
      </c>
      <c r="Q18" s="15">
        <v>2</v>
      </c>
      <c r="R18" s="46">
        <v>95.122817701989447</v>
      </c>
      <c r="S18" s="15">
        <v>2</v>
      </c>
      <c r="T18" s="46">
        <v>0.98846787479406917</v>
      </c>
      <c r="U18" s="15">
        <v>1</v>
      </c>
      <c r="V18" s="46">
        <v>93.020159756561426</v>
      </c>
      <c r="W18" s="15">
        <v>3</v>
      </c>
      <c r="X18" s="46">
        <v>11.553839790431546</v>
      </c>
      <c r="Y18" s="15">
        <v>3</v>
      </c>
      <c r="Z18" s="46">
        <v>59.116302691721685</v>
      </c>
      <c r="AA18" s="15">
        <v>1</v>
      </c>
      <c r="AB18" s="16">
        <v>0.4068606433459338</v>
      </c>
      <c r="AC18" s="15">
        <v>1</v>
      </c>
      <c r="AD18" s="46">
        <v>76</v>
      </c>
      <c r="AE18" s="15">
        <v>1</v>
      </c>
    </row>
    <row r="19" spans="1:31" ht="17.100000000000001" customHeight="1" x14ac:dyDescent="0.15">
      <c r="A19" s="11" t="s">
        <v>23</v>
      </c>
      <c r="B19" s="43">
        <v>16.346060130060792</v>
      </c>
      <c r="C19" s="15">
        <v>3</v>
      </c>
      <c r="D19" s="46">
        <v>3.9103690685413004</v>
      </c>
      <c r="E19" s="15">
        <v>3</v>
      </c>
      <c r="F19" s="46">
        <v>266.65846700124865</v>
      </c>
      <c r="G19" s="15">
        <v>1</v>
      </c>
      <c r="H19" s="46" t="e">
        <v>#DIV/0!</v>
      </c>
      <c r="I19" s="41" t="s">
        <v>169</v>
      </c>
      <c r="J19" s="46">
        <v>92</v>
      </c>
      <c r="K19" s="15">
        <v>3</v>
      </c>
      <c r="L19" s="46">
        <v>24.866376648065906</v>
      </c>
      <c r="M19" s="15">
        <v>2</v>
      </c>
      <c r="N19" s="46">
        <v>100</v>
      </c>
      <c r="O19" s="15">
        <v>1</v>
      </c>
      <c r="P19" s="46">
        <v>102.41651233645976</v>
      </c>
      <c r="Q19" s="15">
        <v>1</v>
      </c>
      <c r="R19" s="46">
        <v>88.663341791349495</v>
      </c>
      <c r="S19" s="15">
        <v>3</v>
      </c>
      <c r="T19" s="46">
        <v>7.5393537696768851</v>
      </c>
      <c r="U19" s="15">
        <v>2</v>
      </c>
      <c r="V19" s="46">
        <v>95.702099737532805</v>
      </c>
      <c r="W19" s="15">
        <v>2</v>
      </c>
      <c r="X19" s="46">
        <v>34.954233409610985</v>
      </c>
      <c r="Y19" s="15">
        <v>1</v>
      </c>
      <c r="Z19" s="46">
        <v>5.6338028169014081</v>
      </c>
      <c r="AA19" s="15">
        <v>2</v>
      </c>
      <c r="AB19" s="16">
        <v>2.2508672394795995E-2</v>
      </c>
      <c r="AC19" s="15">
        <v>3</v>
      </c>
      <c r="AD19" s="46">
        <v>22</v>
      </c>
      <c r="AE19" s="15">
        <v>3</v>
      </c>
    </row>
    <row r="20" spans="1:31" ht="17.100000000000001" customHeight="1" x14ac:dyDescent="0.15">
      <c r="A20" s="11" t="s">
        <v>15</v>
      </c>
      <c r="B20" s="43">
        <v>51.031967996601409</v>
      </c>
      <c r="C20" s="15">
        <v>1</v>
      </c>
      <c r="D20" s="46">
        <v>3.6795048143053646</v>
      </c>
      <c r="E20" s="15">
        <v>2</v>
      </c>
      <c r="F20" s="46">
        <v>143.36917562724014</v>
      </c>
      <c r="G20" s="15">
        <v>3</v>
      </c>
      <c r="H20" s="46" t="e">
        <v>#DIV/0!</v>
      </c>
      <c r="I20" s="41" t="s">
        <v>169</v>
      </c>
      <c r="J20" s="46">
        <v>102.56410256410257</v>
      </c>
      <c r="K20" s="15">
        <v>1</v>
      </c>
      <c r="L20" s="46">
        <v>10.448649597684168</v>
      </c>
      <c r="M20" s="15">
        <v>3</v>
      </c>
      <c r="N20" s="46">
        <v>100</v>
      </c>
      <c r="O20" s="15">
        <v>1</v>
      </c>
      <c r="P20" s="46">
        <v>96.294297113353679</v>
      </c>
      <c r="Q20" s="15">
        <v>3</v>
      </c>
      <c r="R20" s="46">
        <v>98.448490165972075</v>
      </c>
      <c r="S20" s="15">
        <v>1</v>
      </c>
      <c r="T20" s="46">
        <v>16.41167504093039</v>
      </c>
      <c r="U20" s="15">
        <v>3</v>
      </c>
      <c r="V20" s="46">
        <v>98.464098297708944</v>
      </c>
      <c r="W20" s="15">
        <v>1</v>
      </c>
      <c r="X20" s="46">
        <v>31.228008444757211</v>
      </c>
      <c r="Y20" s="15">
        <v>2</v>
      </c>
      <c r="Z20" s="46">
        <v>2.1653681476802134</v>
      </c>
      <c r="AA20" s="15">
        <v>3</v>
      </c>
      <c r="AB20" s="16">
        <v>0.28426486457427796</v>
      </c>
      <c r="AC20" s="15">
        <v>2</v>
      </c>
      <c r="AD20" s="46">
        <v>34</v>
      </c>
      <c r="AE20" s="15">
        <v>2</v>
      </c>
    </row>
    <row r="21" spans="1:31" ht="12.95" customHeight="1" x14ac:dyDescent="0.15">
      <c r="A21" s="9" t="s">
        <v>24</v>
      </c>
      <c r="B21" s="44"/>
      <c r="C21" s="18"/>
      <c r="D21" s="47"/>
      <c r="E21" s="18"/>
      <c r="F21" s="47"/>
      <c r="G21" s="18"/>
      <c r="H21" s="47"/>
      <c r="I21" s="20"/>
      <c r="J21" s="47"/>
      <c r="K21" s="18"/>
      <c r="L21" s="47"/>
      <c r="M21" s="18"/>
      <c r="N21" s="47"/>
      <c r="O21" s="18"/>
      <c r="P21" s="47"/>
      <c r="Q21" s="18"/>
      <c r="R21" s="47"/>
      <c r="S21" s="18"/>
      <c r="T21" s="47"/>
      <c r="U21" s="18"/>
      <c r="V21" s="47"/>
      <c r="W21" s="18"/>
      <c r="X21" s="47"/>
      <c r="Y21" s="18"/>
      <c r="Z21" s="47"/>
      <c r="AA21" s="18"/>
      <c r="AB21" s="19"/>
      <c r="AC21" s="18"/>
      <c r="AD21" s="47"/>
      <c r="AE21" s="18"/>
    </row>
    <row r="22" spans="1:31" ht="17.100000000000001" customHeight="1" x14ac:dyDescent="0.15">
      <c r="A22" s="11" t="s">
        <v>23</v>
      </c>
      <c r="B22" s="43">
        <v>30.058946983847544</v>
      </c>
      <c r="C22" s="15">
        <v>2</v>
      </c>
      <c r="D22" s="46">
        <v>0.10982976386600769</v>
      </c>
      <c r="E22" s="15">
        <v>2</v>
      </c>
      <c r="F22" s="46">
        <v>482.13087220309666</v>
      </c>
      <c r="G22" s="15">
        <v>1</v>
      </c>
      <c r="H22" s="46" t="e">
        <v>#DIV/0!</v>
      </c>
      <c r="I22" s="41" t="s">
        <v>169</v>
      </c>
      <c r="J22" s="46">
        <v>100</v>
      </c>
      <c r="K22" s="15">
        <v>1</v>
      </c>
      <c r="L22" s="46">
        <v>12.688533238948455</v>
      </c>
      <c r="M22" s="15">
        <v>1</v>
      </c>
      <c r="N22" s="46">
        <v>100</v>
      </c>
      <c r="O22" s="15">
        <v>1</v>
      </c>
      <c r="P22" s="46">
        <v>133.6283185840708</v>
      </c>
      <c r="Q22" s="15">
        <v>1</v>
      </c>
      <c r="R22" s="46">
        <v>72.003035830140405</v>
      </c>
      <c r="S22" s="15">
        <v>2</v>
      </c>
      <c r="T22" s="46">
        <v>3.4339229968782519</v>
      </c>
      <c r="U22" s="15">
        <v>1</v>
      </c>
      <c r="V22" s="46">
        <v>96.609042553191486</v>
      </c>
      <c r="W22" s="15">
        <v>2</v>
      </c>
      <c r="X22" s="46">
        <v>29.935875801552481</v>
      </c>
      <c r="Y22" s="15">
        <v>1</v>
      </c>
      <c r="Z22" s="46">
        <v>13.960780145613009</v>
      </c>
      <c r="AA22" s="15">
        <v>1</v>
      </c>
      <c r="AB22" s="16">
        <v>0.44664409692076534</v>
      </c>
      <c r="AC22" s="15">
        <v>1</v>
      </c>
      <c r="AD22" s="46">
        <v>20.634920634920636</v>
      </c>
      <c r="AE22" s="15">
        <v>1</v>
      </c>
    </row>
    <row r="23" spans="1:31" ht="17.100000000000001" customHeight="1" x14ac:dyDescent="0.15">
      <c r="A23" s="11" t="s">
        <v>25</v>
      </c>
      <c r="B23" s="43">
        <v>69.941053016152452</v>
      </c>
      <c r="C23" s="15">
        <v>1</v>
      </c>
      <c r="D23" s="46">
        <v>5.4476121300163431E-2</v>
      </c>
      <c r="E23" s="15">
        <v>1</v>
      </c>
      <c r="F23" s="46">
        <v>308.62354987400192</v>
      </c>
      <c r="G23" s="15">
        <v>2</v>
      </c>
      <c r="H23" s="46" t="e">
        <v>#DIV/0!</v>
      </c>
      <c r="I23" s="41" t="s">
        <v>169</v>
      </c>
      <c r="J23" s="46">
        <v>100</v>
      </c>
      <c r="K23" s="15">
        <v>1</v>
      </c>
      <c r="L23" s="46">
        <v>7.7493126072705776</v>
      </c>
      <c r="M23" s="15">
        <v>2</v>
      </c>
      <c r="N23" s="46">
        <v>100</v>
      </c>
      <c r="O23" s="15">
        <v>1</v>
      </c>
      <c r="P23" s="46">
        <v>82.606592543779712</v>
      </c>
      <c r="Q23" s="15">
        <v>2</v>
      </c>
      <c r="R23" s="46">
        <v>81.474095133024989</v>
      </c>
      <c r="S23" s="15">
        <v>1</v>
      </c>
      <c r="T23" s="46">
        <v>3.7657709717807957</v>
      </c>
      <c r="U23" s="15">
        <v>2</v>
      </c>
      <c r="V23" s="46">
        <v>98.62542955326461</v>
      </c>
      <c r="W23" s="15">
        <v>1</v>
      </c>
      <c r="X23" s="46">
        <v>19.210876311511747</v>
      </c>
      <c r="Y23" s="15">
        <v>2</v>
      </c>
      <c r="Z23" s="46">
        <v>13.347763347763347</v>
      </c>
      <c r="AA23" s="15">
        <v>2</v>
      </c>
      <c r="AB23" s="16">
        <v>0.1613940916513687</v>
      </c>
      <c r="AC23" s="15">
        <v>2</v>
      </c>
      <c r="AD23" s="46">
        <v>9.5238095238095237</v>
      </c>
      <c r="AE23" s="15">
        <v>2</v>
      </c>
    </row>
    <row r="24" spans="1:31" ht="12.95" customHeight="1" x14ac:dyDescent="0.15">
      <c r="A24" s="9" t="s">
        <v>26</v>
      </c>
      <c r="B24" s="44"/>
      <c r="C24" s="18"/>
      <c r="D24" s="47"/>
      <c r="E24" s="18"/>
      <c r="F24" s="47"/>
      <c r="G24" s="18"/>
      <c r="H24" s="47"/>
      <c r="I24" s="20"/>
      <c r="J24" s="47"/>
      <c r="K24" s="18"/>
      <c r="L24" s="47"/>
      <c r="M24" s="18"/>
      <c r="N24" s="47"/>
      <c r="O24" s="18"/>
      <c r="P24" s="47"/>
      <c r="Q24" s="18"/>
      <c r="R24" s="47"/>
      <c r="S24" s="18"/>
      <c r="T24" s="47"/>
      <c r="U24" s="18"/>
      <c r="V24" s="47"/>
      <c r="W24" s="18"/>
      <c r="X24" s="47"/>
      <c r="Y24" s="18"/>
      <c r="Z24" s="47"/>
      <c r="AA24" s="18"/>
      <c r="AB24" s="19"/>
      <c r="AC24" s="18"/>
      <c r="AD24" s="47"/>
      <c r="AE24" s="18"/>
    </row>
    <row r="25" spans="1:31" ht="17.100000000000001" customHeight="1" x14ac:dyDescent="0.15">
      <c r="A25" s="11" t="s">
        <v>14</v>
      </c>
      <c r="B25" s="43">
        <v>40.553033043086636</v>
      </c>
      <c r="C25" s="15">
        <v>2</v>
      </c>
      <c r="D25" s="46">
        <v>2.2321428571428572</v>
      </c>
      <c r="E25" s="15">
        <v>1</v>
      </c>
      <c r="F25" s="46">
        <v>93.611333605240276</v>
      </c>
      <c r="G25" s="15">
        <v>1</v>
      </c>
      <c r="H25" s="46" t="e">
        <v>#DIV/0!</v>
      </c>
      <c r="I25" s="41" t="s">
        <v>169</v>
      </c>
      <c r="J25" s="46">
        <v>100</v>
      </c>
      <c r="K25" s="15">
        <v>1</v>
      </c>
      <c r="L25" s="46">
        <v>13.022049031700091</v>
      </c>
      <c r="M25" s="15">
        <v>1</v>
      </c>
      <c r="N25" s="46">
        <v>30.158730158730158</v>
      </c>
      <c r="O25" s="15">
        <v>2</v>
      </c>
      <c r="P25" s="46">
        <v>100</v>
      </c>
      <c r="Q25" s="15">
        <v>1</v>
      </c>
      <c r="R25" s="46">
        <v>61.162133521723774</v>
      </c>
      <c r="S25" s="15">
        <v>2</v>
      </c>
      <c r="T25" s="46">
        <v>5.5360767669311681E-2</v>
      </c>
      <c r="U25" s="15">
        <v>1</v>
      </c>
      <c r="V25" s="46">
        <v>90.042918454935617</v>
      </c>
      <c r="W25" s="15">
        <v>1</v>
      </c>
      <c r="X25" s="46">
        <v>65.021770682148045</v>
      </c>
      <c r="Y25" s="15">
        <v>1</v>
      </c>
      <c r="Z25" s="46">
        <v>40.79076479076479</v>
      </c>
      <c r="AA25" s="15">
        <v>1</v>
      </c>
      <c r="AB25" s="16">
        <v>0.16470229537010189</v>
      </c>
      <c r="AC25" s="15">
        <v>2</v>
      </c>
      <c r="AD25" s="46">
        <v>35.9375</v>
      </c>
      <c r="AE25" s="15">
        <v>1</v>
      </c>
    </row>
    <row r="26" spans="1:31" ht="17.100000000000001" customHeight="1" x14ac:dyDescent="0.15">
      <c r="A26" s="11" t="s">
        <v>17</v>
      </c>
      <c r="B26" s="43">
        <v>59.446966956913364</v>
      </c>
      <c r="C26" s="15">
        <v>1</v>
      </c>
      <c r="D26" s="46">
        <v>3.6739072137302227</v>
      </c>
      <c r="E26" s="15">
        <v>2</v>
      </c>
      <c r="F26" s="46">
        <v>60.25540245412963</v>
      </c>
      <c r="G26" s="15">
        <v>2</v>
      </c>
      <c r="H26" s="46" t="e">
        <v>#DIV/0!</v>
      </c>
      <c r="I26" s="41" t="s">
        <v>169</v>
      </c>
      <c r="J26" s="46">
        <v>100</v>
      </c>
      <c r="K26" s="15">
        <v>1</v>
      </c>
      <c r="L26" s="46">
        <v>11.229796841242518</v>
      </c>
      <c r="M26" s="15">
        <v>2</v>
      </c>
      <c r="N26" s="46">
        <v>69.354838709677423</v>
      </c>
      <c r="O26" s="15">
        <v>1</v>
      </c>
      <c r="P26" s="46">
        <v>100</v>
      </c>
      <c r="Q26" s="15">
        <v>1</v>
      </c>
      <c r="R26" s="46">
        <v>89.640325789604574</v>
      </c>
      <c r="S26" s="15">
        <v>1</v>
      </c>
      <c r="T26" s="46">
        <v>5.9841384282624368</v>
      </c>
      <c r="U26" s="15">
        <v>2</v>
      </c>
      <c r="V26" s="46">
        <v>73.342478280749887</v>
      </c>
      <c r="W26" s="15">
        <v>2</v>
      </c>
      <c r="X26" s="46">
        <v>23.89853137516689</v>
      </c>
      <c r="Y26" s="15">
        <v>2</v>
      </c>
      <c r="Z26" s="46">
        <v>4.9701940236169646</v>
      </c>
      <c r="AA26" s="15">
        <v>2</v>
      </c>
      <c r="AB26" s="16">
        <v>0.75476097243104778</v>
      </c>
      <c r="AC26" s="15">
        <v>1</v>
      </c>
      <c r="AD26" s="46">
        <v>18.75</v>
      </c>
      <c r="AE26" s="15">
        <v>2</v>
      </c>
    </row>
    <row r="27" spans="1:31" ht="12.95" customHeight="1" x14ac:dyDescent="0.15">
      <c r="A27" s="9" t="s">
        <v>27</v>
      </c>
      <c r="B27" s="44"/>
      <c r="C27" s="18"/>
      <c r="D27" s="47"/>
      <c r="E27" s="18"/>
      <c r="F27" s="47"/>
      <c r="G27" s="18"/>
      <c r="H27" s="47"/>
      <c r="I27" s="20"/>
      <c r="J27" s="47"/>
      <c r="K27" s="18"/>
      <c r="L27" s="47"/>
      <c r="M27" s="18"/>
      <c r="N27" s="47"/>
      <c r="O27" s="18"/>
      <c r="P27" s="47"/>
      <c r="Q27" s="18"/>
      <c r="R27" s="47"/>
      <c r="S27" s="18"/>
      <c r="T27" s="47"/>
      <c r="U27" s="18"/>
      <c r="V27" s="47"/>
      <c r="W27" s="18"/>
      <c r="X27" s="47"/>
      <c r="Y27" s="18"/>
      <c r="Z27" s="47"/>
      <c r="AA27" s="18"/>
      <c r="AB27" s="19"/>
      <c r="AC27" s="18"/>
      <c r="AD27" s="47"/>
      <c r="AE27" s="18"/>
    </row>
    <row r="28" spans="1:31" ht="17.100000000000001" customHeight="1" x14ac:dyDescent="0.15">
      <c r="A28" s="11" t="s">
        <v>14</v>
      </c>
      <c r="B28" s="43">
        <v>29.523213039410201</v>
      </c>
      <c r="C28" s="15">
        <v>3</v>
      </c>
      <c r="D28" s="46">
        <v>5.7352307028891767</v>
      </c>
      <c r="E28" s="15">
        <v>3</v>
      </c>
      <c r="F28" s="46">
        <v>423.66276278911317</v>
      </c>
      <c r="G28" s="15">
        <v>3</v>
      </c>
      <c r="H28" s="46" t="e">
        <v>#DIV/0!</v>
      </c>
      <c r="I28" s="41" t="s">
        <v>169</v>
      </c>
      <c r="J28" s="46">
        <v>87.5</v>
      </c>
      <c r="K28" s="15">
        <v>2</v>
      </c>
      <c r="L28" s="46">
        <v>16.517066775404022</v>
      </c>
      <c r="M28" s="15">
        <v>1</v>
      </c>
      <c r="N28" s="46">
        <v>100</v>
      </c>
      <c r="O28" s="15">
        <v>1</v>
      </c>
      <c r="P28" s="46">
        <v>100</v>
      </c>
      <c r="Q28" s="15">
        <v>1</v>
      </c>
      <c r="R28" s="46">
        <v>83.781004382850568</v>
      </c>
      <c r="S28" s="15">
        <v>3</v>
      </c>
      <c r="T28" s="46">
        <v>4.8382309290590682</v>
      </c>
      <c r="U28" s="15">
        <v>3</v>
      </c>
      <c r="V28" s="46">
        <v>76.129032258064512</v>
      </c>
      <c r="W28" s="15">
        <v>3</v>
      </c>
      <c r="X28" s="46">
        <v>39.34495959166312</v>
      </c>
      <c r="Y28" s="15">
        <v>1</v>
      </c>
      <c r="Z28" s="46">
        <v>8.0107526881720439</v>
      </c>
      <c r="AA28" s="15">
        <v>2</v>
      </c>
      <c r="AB28" s="16">
        <v>2.3162751856829811E-2</v>
      </c>
      <c r="AC28" s="15">
        <v>3</v>
      </c>
      <c r="AD28" s="46">
        <v>12.307692307692308</v>
      </c>
      <c r="AE28" s="15">
        <v>2</v>
      </c>
    </row>
    <row r="29" spans="1:31" ht="17.100000000000001" customHeight="1" x14ac:dyDescent="0.15">
      <c r="A29" s="11" t="s">
        <v>17</v>
      </c>
      <c r="B29" s="43">
        <v>34.606065593255984</v>
      </c>
      <c r="C29" s="15">
        <v>2</v>
      </c>
      <c r="D29" s="46">
        <v>3.1262211801484954</v>
      </c>
      <c r="E29" s="15">
        <v>1</v>
      </c>
      <c r="F29" s="46">
        <v>489.97331501492772</v>
      </c>
      <c r="G29" s="15">
        <v>2</v>
      </c>
      <c r="H29" s="46" t="e">
        <v>#DIV/0!</v>
      </c>
      <c r="I29" s="41" t="s">
        <v>169</v>
      </c>
      <c r="J29" s="46">
        <v>100</v>
      </c>
      <c r="K29" s="15">
        <v>1</v>
      </c>
      <c r="L29" s="46">
        <v>13.210388649634073</v>
      </c>
      <c r="M29" s="15">
        <v>3</v>
      </c>
      <c r="N29" s="46">
        <v>100</v>
      </c>
      <c r="O29" s="15">
        <v>1</v>
      </c>
      <c r="P29" s="46">
        <v>100</v>
      </c>
      <c r="Q29" s="15">
        <v>1</v>
      </c>
      <c r="R29" s="46">
        <v>86.231094725376011</v>
      </c>
      <c r="S29" s="15">
        <v>2</v>
      </c>
      <c r="T29" s="46">
        <v>4.3979375189566277</v>
      </c>
      <c r="U29" s="15">
        <v>2</v>
      </c>
      <c r="V29" s="46">
        <v>79.44055944055944</v>
      </c>
      <c r="W29" s="15">
        <v>2</v>
      </c>
      <c r="X29" s="46">
        <v>22.120200333889816</v>
      </c>
      <c r="Y29" s="15">
        <v>2</v>
      </c>
      <c r="Z29" s="46">
        <v>110.67338524965643</v>
      </c>
      <c r="AA29" s="15">
        <v>1</v>
      </c>
      <c r="AB29" s="16">
        <v>0.31833545150603604</v>
      </c>
      <c r="AC29" s="15">
        <v>2</v>
      </c>
      <c r="AD29" s="46">
        <v>15.384615384615385</v>
      </c>
      <c r="AE29" s="15">
        <v>1</v>
      </c>
    </row>
    <row r="30" spans="1:31" ht="17.100000000000001" customHeight="1" x14ac:dyDescent="0.15">
      <c r="A30" s="11" t="s">
        <v>21</v>
      </c>
      <c r="B30" s="43">
        <v>35.862492494963625</v>
      </c>
      <c r="C30" s="15">
        <v>1</v>
      </c>
      <c r="D30" s="46">
        <v>4.9318364073777063</v>
      </c>
      <c r="E30" s="15">
        <v>2</v>
      </c>
      <c r="F30" s="46">
        <v>677.44827674121166</v>
      </c>
      <c r="G30" s="15">
        <v>1</v>
      </c>
      <c r="H30" s="46" t="e">
        <v>#DIV/0!</v>
      </c>
      <c r="I30" s="41" t="s">
        <v>169</v>
      </c>
      <c r="J30" s="46">
        <v>100</v>
      </c>
      <c r="K30" s="15">
        <v>1</v>
      </c>
      <c r="L30" s="46">
        <v>14.872163134882021</v>
      </c>
      <c r="M30" s="15">
        <v>2</v>
      </c>
      <c r="N30" s="46">
        <v>93.75</v>
      </c>
      <c r="O30" s="15">
        <v>2</v>
      </c>
      <c r="P30" s="46">
        <v>100</v>
      </c>
      <c r="Q30" s="15">
        <v>1</v>
      </c>
      <c r="R30" s="46">
        <v>88.816945909262841</v>
      </c>
      <c r="S30" s="15">
        <v>1</v>
      </c>
      <c r="T30" s="46">
        <v>4.2832469775474955</v>
      </c>
      <c r="U30" s="15">
        <v>1</v>
      </c>
      <c r="V30" s="46">
        <v>95.549738219895289</v>
      </c>
      <c r="W30" s="15">
        <v>1</v>
      </c>
      <c r="X30" s="46">
        <v>14.8592524227042</v>
      </c>
      <c r="Y30" s="15">
        <v>3</v>
      </c>
      <c r="Z30" s="46">
        <v>1.4095536413469067</v>
      </c>
      <c r="AA30" s="15">
        <v>3</v>
      </c>
      <c r="AB30" s="16">
        <v>0.98289308866152825</v>
      </c>
      <c r="AC30" s="15">
        <v>1</v>
      </c>
      <c r="AD30" s="46">
        <v>9.2307692307692299</v>
      </c>
      <c r="AE30" s="15">
        <v>3</v>
      </c>
    </row>
    <row r="31" spans="1:31" ht="12.95" customHeight="1" x14ac:dyDescent="0.15">
      <c r="A31" s="9" t="s">
        <v>28</v>
      </c>
      <c r="B31" s="44"/>
      <c r="C31" s="18"/>
      <c r="D31" s="47"/>
      <c r="E31" s="18"/>
      <c r="F31" s="47"/>
      <c r="G31" s="18"/>
      <c r="H31" s="47"/>
      <c r="I31" s="20"/>
      <c r="J31" s="47"/>
      <c r="K31" s="18"/>
      <c r="L31" s="47"/>
      <c r="M31" s="18"/>
      <c r="N31" s="47"/>
      <c r="O31" s="18"/>
      <c r="P31" s="47"/>
      <c r="Q31" s="18"/>
      <c r="R31" s="47"/>
      <c r="S31" s="18"/>
      <c r="T31" s="47"/>
      <c r="U31" s="18"/>
      <c r="V31" s="47"/>
      <c r="W31" s="18"/>
      <c r="X31" s="47"/>
      <c r="Y31" s="18"/>
      <c r="Z31" s="47"/>
      <c r="AA31" s="18"/>
      <c r="AB31" s="19"/>
      <c r="AC31" s="18"/>
      <c r="AD31" s="47"/>
      <c r="AE31" s="18"/>
    </row>
    <row r="32" spans="1:31" ht="17.100000000000001" customHeight="1" x14ac:dyDescent="0.15">
      <c r="A32" s="11" t="s">
        <v>17</v>
      </c>
      <c r="B32" s="43">
        <v>44.771956376585798</v>
      </c>
      <c r="C32" s="15">
        <v>1</v>
      </c>
      <c r="D32" s="46">
        <v>1.5170278637770898</v>
      </c>
      <c r="E32" s="15">
        <v>5</v>
      </c>
      <c r="F32" s="46">
        <v>65.360776773162115</v>
      </c>
      <c r="G32" s="15">
        <v>5</v>
      </c>
      <c r="H32" s="46" t="e">
        <v>#DIV/0!</v>
      </c>
      <c r="I32" s="41" t="s">
        <v>169</v>
      </c>
      <c r="J32" s="46">
        <v>100</v>
      </c>
      <c r="K32" s="15">
        <v>1</v>
      </c>
      <c r="L32" s="46">
        <v>24.25924784400906</v>
      </c>
      <c r="M32" s="15">
        <v>4</v>
      </c>
      <c r="N32" s="46">
        <v>63.953488372093027</v>
      </c>
      <c r="O32" s="15">
        <v>2</v>
      </c>
      <c r="P32" s="46">
        <v>153.78706256034255</v>
      </c>
      <c r="Q32" s="15">
        <v>3</v>
      </c>
      <c r="R32" s="46">
        <v>75.879607304357322</v>
      </c>
      <c r="S32" s="15">
        <v>1</v>
      </c>
      <c r="T32" s="46">
        <v>8.8346883468834694</v>
      </c>
      <c r="U32" s="15">
        <v>1</v>
      </c>
      <c r="V32" s="46">
        <v>86.879544736010118</v>
      </c>
      <c r="W32" s="15">
        <v>4</v>
      </c>
      <c r="X32" s="46">
        <v>23.97531952401939</v>
      </c>
      <c r="Y32" s="15">
        <v>3</v>
      </c>
      <c r="Z32" s="46">
        <v>3.7200383509108343</v>
      </c>
      <c r="AA32" s="15">
        <v>4</v>
      </c>
      <c r="AB32" s="16">
        <v>2.1544624972178943E-2</v>
      </c>
      <c r="AC32" s="15">
        <v>1</v>
      </c>
      <c r="AD32" s="46">
        <v>5.7471264367816088</v>
      </c>
      <c r="AE32" s="15">
        <v>3</v>
      </c>
    </row>
    <row r="33" spans="1:31" ht="17.100000000000001" customHeight="1" x14ac:dyDescent="0.15">
      <c r="A33" s="11" t="s">
        <v>18</v>
      </c>
      <c r="B33" s="43">
        <v>16.510572000890274</v>
      </c>
      <c r="C33" s="15">
        <v>3</v>
      </c>
      <c r="D33" s="46">
        <v>0.59435364041604755</v>
      </c>
      <c r="E33" s="15">
        <v>3</v>
      </c>
      <c r="F33" s="46">
        <v>148.7692432126392</v>
      </c>
      <c r="G33" s="15">
        <v>3</v>
      </c>
      <c r="H33" s="46" t="e">
        <v>#DIV/0!</v>
      </c>
      <c r="I33" s="41" t="s">
        <v>169</v>
      </c>
      <c r="J33" s="46">
        <v>100</v>
      </c>
      <c r="K33" s="15">
        <v>1</v>
      </c>
      <c r="L33" s="46">
        <v>24.803860774851042</v>
      </c>
      <c r="M33" s="15">
        <v>3</v>
      </c>
      <c r="N33" s="46">
        <v>24.137931034482758</v>
      </c>
      <c r="O33" s="15">
        <v>3</v>
      </c>
      <c r="P33" s="46">
        <v>153.72987392422752</v>
      </c>
      <c r="Q33" s="15">
        <v>5</v>
      </c>
      <c r="R33" s="46">
        <v>67.218228392001322</v>
      </c>
      <c r="S33" s="15">
        <v>3</v>
      </c>
      <c r="T33" s="46">
        <v>5.8947368421052628</v>
      </c>
      <c r="U33" s="15">
        <v>2</v>
      </c>
      <c r="V33" s="46">
        <v>94.66824644549763</v>
      </c>
      <c r="W33" s="15">
        <v>1</v>
      </c>
      <c r="X33" s="46">
        <v>47.039030955585467</v>
      </c>
      <c r="Y33" s="15">
        <v>2</v>
      </c>
      <c r="Z33" s="46">
        <v>18.635968722849697</v>
      </c>
      <c r="AA33" s="15">
        <v>2</v>
      </c>
      <c r="AB33" s="16">
        <v>2.1366570220342756E-3</v>
      </c>
      <c r="AC33" s="15">
        <v>2</v>
      </c>
      <c r="AD33" s="46">
        <v>8.0459770114942533</v>
      </c>
      <c r="AE33" s="15">
        <v>1</v>
      </c>
    </row>
    <row r="34" spans="1:31" ht="39.950000000000003" customHeight="1" x14ac:dyDescent="0.15">
      <c r="A34" s="11" t="s">
        <v>25</v>
      </c>
      <c r="B34" s="43">
        <v>1.939906521255286</v>
      </c>
      <c r="C34" s="15">
        <v>4</v>
      </c>
      <c r="D34" s="46">
        <v>0.50590219224283306</v>
      </c>
      <c r="E34" s="15">
        <v>2</v>
      </c>
      <c r="F34" s="46">
        <v>189.53648462597522</v>
      </c>
      <c r="G34" s="15">
        <v>2</v>
      </c>
      <c r="H34" s="46" t="e">
        <v>#DIV/0!</v>
      </c>
      <c r="I34" s="41" t="s">
        <v>169</v>
      </c>
      <c r="J34" s="46">
        <v>100</v>
      </c>
      <c r="K34" s="15">
        <v>1</v>
      </c>
      <c r="L34" s="46">
        <v>165.21340064249657</v>
      </c>
      <c r="M34" s="15">
        <v>1</v>
      </c>
      <c r="N34" s="46">
        <v>23.170731707317074</v>
      </c>
      <c r="O34" s="15">
        <v>4</v>
      </c>
      <c r="P34" s="46">
        <v>153.86840202458424</v>
      </c>
      <c r="Q34" s="15">
        <v>2</v>
      </c>
      <c r="R34" s="46">
        <v>58.724937343358398</v>
      </c>
      <c r="S34" s="15">
        <v>4</v>
      </c>
      <c r="T34" s="46">
        <v>0</v>
      </c>
      <c r="U34" s="50" t="s">
        <v>194</v>
      </c>
      <c r="V34" s="46">
        <v>94.25837320574162</v>
      </c>
      <c r="W34" s="15">
        <v>3</v>
      </c>
      <c r="X34" s="46">
        <v>49.652777777777779</v>
      </c>
      <c r="Y34" s="15">
        <v>1</v>
      </c>
      <c r="Z34" s="46">
        <v>61.53846153846154</v>
      </c>
      <c r="AA34" s="15">
        <v>1</v>
      </c>
      <c r="AB34" s="16">
        <v>0</v>
      </c>
      <c r="AC34" s="49" t="s">
        <v>189</v>
      </c>
      <c r="AD34" s="46">
        <v>0</v>
      </c>
      <c r="AE34" s="49" t="s">
        <v>189</v>
      </c>
    </row>
    <row r="35" spans="1:31" ht="90" customHeight="1" x14ac:dyDescent="0.15">
      <c r="A35" s="11" t="s">
        <v>15</v>
      </c>
      <c r="B35" s="43">
        <v>3.6323169374582687E-2</v>
      </c>
      <c r="C35" s="15">
        <v>5</v>
      </c>
      <c r="D35" s="46">
        <v>0</v>
      </c>
      <c r="E35" s="15">
        <v>1</v>
      </c>
      <c r="F35" s="46">
        <v>857.84313725490199</v>
      </c>
      <c r="G35" s="15">
        <v>1</v>
      </c>
      <c r="H35" s="46" t="e">
        <v>#DIV/0!</v>
      </c>
      <c r="I35" s="41" t="s">
        <v>169</v>
      </c>
      <c r="J35" s="46" t="e">
        <v>#DIV/0!</v>
      </c>
      <c r="K35" s="42" t="s">
        <v>171</v>
      </c>
      <c r="L35" s="46">
        <v>105.3921568627451</v>
      </c>
      <c r="M35" s="15">
        <v>2</v>
      </c>
      <c r="N35" s="46">
        <v>19.540229885057471</v>
      </c>
      <c r="O35" s="15">
        <v>5</v>
      </c>
      <c r="P35" s="46">
        <v>154.43037974683546</v>
      </c>
      <c r="Q35" s="15">
        <v>1</v>
      </c>
      <c r="R35" s="46">
        <v>30.327868852459016</v>
      </c>
      <c r="S35" s="15">
        <v>5</v>
      </c>
      <c r="T35" s="46" t="e">
        <v>#DIV/0!</v>
      </c>
      <c r="U35" s="50" t="s">
        <v>194</v>
      </c>
      <c r="V35" s="50"/>
      <c r="W35" s="50" t="s">
        <v>193</v>
      </c>
      <c r="X35" s="50"/>
      <c r="Y35" s="50" t="s">
        <v>192</v>
      </c>
      <c r="Z35" s="46">
        <v>0</v>
      </c>
      <c r="AA35" s="49" t="s">
        <v>190</v>
      </c>
      <c r="AB35" s="16">
        <v>0</v>
      </c>
      <c r="AC35" s="49" t="s">
        <v>189</v>
      </c>
      <c r="AD35" s="46">
        <v>0</v>
      </c>
      <c r="AE35" s="49" t="s">
        <v>189</v>
      </c>
    </row>
    <row r="36" spans="1:31" ht="17.100000000000001" customHeight="1" x14ac:dyDescent="0.15">
      <c r="A36" s="11" t="s">
        <v>29</v>
      </c>
      <c r="B36" s="43">
        <v>36.741241931894059</v>
      </c>
      <c r="C36" s="15">
        <v>2</v>
      </c>
      <c r="D36" s="46">
        <v>0.66502463054187189</v>
      </c>
      <c r="E36" s="15">
        <v>4</v>
      </c>
      <c r="F36" s="46">
        <v>116.96260685831702</v>
      </c>
      <c r="G36" s="15">
        <v>4</v>
      </c>
      <c r="H36" s="46" t="e">
        <v>#DIV/0!</v>
      </c>
      <c r="I36" s="41" t="s">
        <v>169</v>
      </c>
      <c r="J36" s="46">
        <v>100</v>
      </c>
      <c r="K36" s="15">
        <v>1</v>
      </c>
      <c r="L36" s="46">
        <v>19.142419601837673</v>
      </c>
      <c r="M36" s="15">
        <v>5</v>
      </c>
      <c r="N36" s="46">
        <v>97.590361445783131</v>
      </c>
      <c r="O36" s="15">
        <v>1</v>
      </c>
      <c r="P36" s="46">
        <v>153.77994811536701</v>
      </c>
      <c r="Q36" s="15">
        <v>4</v>
      </c>
      <c r="R36" s="46">
        <v>71.643909022347472</v>
      </c>
      <c r="S36" s="15">
        <v>2</v>
      </c>
      <c r="T36" s="46">
        <v>6.3343275102968333</v>
      </c>
      <c r="U36" s="15">
        <v>2</v>
      </c>
      <c r="V36" s="46">
        <v>95.567765567765562</v>
      </c>
      <c r="W36" s="15">
        <v>2</v>
      </c>
      <c r="X36" s="46">
        <v>21.920513453468278</v>
      </c>
      <c r="Y36" s="15">
        <v>4</v>
      </c>
      <c r="Z36" s="46">
        <v>5.2653229123817358</v>
      </c>
      <c r="AA36" s="15">
        <v>3</v>
      </c>
      <c r="AB36" s="16">
        <v>1.3354106387714222E-3</v>
      </c>
      <c r="AC36" s="15">
        <v>3</v>
      </c>
      <c r="AD36" s="46">
        <v>6.8965517241379306</v>
      </c>
      <c r="AE36" s="15">
        <v>2</v>
      </c>
    </row>
    <row r="37" spans="1:31" ht="12.95" customHeight="1" x14ac:dyDescent="0.15">
      <c r="A37" s="9" t="s">
        <v>30</v>
      </c>
      <c r="B37" s="44"/>
      <c r="C37" s="18"/>
      <c r="D37" s="47"/>
      <c r="E37" s="18"/>
      <c r="F37" s="47"/>
      <c r="G37" s="18"/>
      <c r="H37" s="47"/>
      <c r="I37" s="20"/>
      <c r="J37" s="47"/>
      <c r="K37" s="18"/>
      <c r="L37" s="47"/>
      <c r="M37" s="18"/>
      <c r="N37" s="47"/>
      <c r="O37" s="18"/>
      <c r="P37" s="47"/>
      <c r="Q37" s="18"/>
      <c r="R37" s="47"/>
      <c r="S37" s="18"/>
      <c r="T37" s="47"/>
      <c r="U37" s="18"/>
      <c r="V37" s="47"/>
      <c r="W37" s="18"/>
      <c r="X37" s="47"/>
      <c r="Y37" s="18"/>
      <c r="Z37" s="47"/>
      <c r="AA37" s="18"/>
      <c r="AB37" s="19"/>
      <c r="AC37" s="18"/>
      <c r="AD37" s="47"/>
      <c r="AE37" s="18"/>
    </row>
    <row r="38" spans="1:31" ht="27.95" customHeight="1" x14ac:dyDescent="0.15">
      <c r="A38" s="11" t="s">
        <v>17</v>
      </c>
      <c r="B38" s="43">
        <v>34.751202566599638</v>
      </c>
      <c r="C38" s="15">
        <v>2</v>
      </c>
      <c r="D38" s="46">
        <v>1.0721944245889921</v>
      </c>
      <c r="E38" s="15">
        <v>1</v>
      </c>
      <c r="F38" s="46">
        <v>72.327860420088754</v>
      </c>
      <c r="G38" s="15">
        <v>2</v>
      </c>
      <c r="H38" s="46" t="e">
        <v>#DIV/0!</v>
      </c>
      <c r="I38" s="41" t="s">
        <v>169</v>
      </c>
      <c r="J38" s="46">
        <v>24.285714285714285</v>
      </c>
      <c r="K38" s="15">
        <v>1</v>
      </c>
      <c r="L38" s="46">
        <v>5.095219955792901</v>
      </c>
      <c r="M38" s="15">
        <v>2</v>
      </c>
      <c r="N38" s="46">
        <v>47.560975609756099</v>
      </c>
      <c r="O38" s="15">
        <v>2</v>
      </c>
      <c r="P38" s="46">
        <v>100</v>
      </c>
      <c r="Q38" s="15">
        <v>2</v>
      </c>
      <c r="R38" s="46">
        <v>79.455525358146389</v>
      </c>
      <c r="S38" s="15">
        <v>2</v>
      </c>
      <c r="T38" s="46">
        <v>6.3218390804597702</v>
      </c>
      <c r="U38" s="15">
        <v>2</v>
      </c>
      <c r="V38" s="46">
        <v>99.825418994413411</v>
      </c>
      <c r="W38" s="15">
        <v>2</v>
      </c>
      <c r="X38" s="46">
        <v>17.022441160372196</v>
      </c>
      <c r="Y38" s="15">
        <v>2</v>
      </c>
      <c r="Z38" s="46">
        <v>0.21335695020329296</v>
      </c>
      <c r="AA38" s="15">
        <v>2</v>
      </c>
      <c r="AB38" s="16">
        <v>0</v>
      </c>
      <c r="AC38" s="49" t="s">
        <v>189</v>
      </c>
      <c r="AD38" s="46">
        <v>4.8780487804878048</v>
      </c>
      <c r="AE38" s="15">
        <v>1</v>
      </c>
    </row>
    <row r="39" spans="1:31" ht="17.100000000000001" customHeight="1" x14ac:dyDescent="0.15">
      <c r="A39" s="11" t="s">
        <v>21</v>
      </c>
      <c r="B39" s="43">
        <v>65.24879743340037</v>
      </c>
      <c r="C39" s="15">
        <v>1</v>
      </c>
      <c r="D39" s="46">
        <v>1.6545755377370497</v>
      </c>
      <c r="E39" s="15">
        <v>2</v>
      </c>
      <c r="F39" s="46">
        <v>189.2217395012496</v>
      </c>
      <c r="G39" s="15">
        <v>1</v>
      </c>
      <c r="H39" s="46" t="e">
        <v>#DIV/0!</v>
      </c>
      <c r="I39" s="41" t="s">
        <v>169</v>
      </c>
      <c r="J39" s="46" t="e">
        <v>#DIV/0!</v>
      </c>
      <c r="K39" s="42" t="s">
        <v>171</v>
      </c>
      <c r="L39" s="46">
        <v>5.4273803585689286</v>
      </c>
      <c r="M39" s="15">
        <v>1</v>
      </c>
      <c r="N39" s="46">
        <v>85.365853658536579</v>
      </c>
      <c r="O39" s="15">
        <v>1</v>
      </c>
      <c r="P39" s="46">
        <v>105.65948787252599</v>
      </c>
      <c r="Q39" s="15">
        <v>1</v>
      </c>
      <c r="R39" s="46">
        <v>93.497724501026212</v>
      </c>
      <c r="S39" s="15">
        <v>1</v>
      </c>
      <c r="T39" s="46">
        <v>0.54333061668024996</v>
      </c>
      <c r="U39" s="15">
        <v>1</v>
      </c>
      <c r="V39" s="46">
        <v>123.3366935483871</v>
      </c>
      <c r="W39" s="15">
        <v>1</v>
      </c>
      <c r="X39" s="46">
        <v>100</v>
      </c>
      <c r="Y39" s="15">
        <v>1</v>
      </c>
      <c r="Z39" s="46">
        <v>2.7649769585253456</v>
      </c>
      <c r="AA39" s="15">
        <v>1</v>
      </c>
      <c r="AB39" s="16">
        <v>1.2647501486081425E-3</v>
      </c>
      <c r="AC39" s="15">
        <v>1</v>
      </c>
      <c r="AD39" s="46">
        <v>4.8780487804878048</v>
      </c>
      <c r="AE39" s="15">
        <v>1</v>
      </c>
    </row>
    <row r="40" spans="1:31" ht="12.95" customHeight="1" x14ac:dyDescent="0.15">
      <c r="A40" s="9" t="s">
        <v>31</v>
      </c>
      <c r="B40" s="44"/>
      <c r="C40" s="18"/>
      <c r="D40" s="47"/>
      <c r="E40" s="18"/>
      <c r="F40" s="47"/>
      <c r="G40" s="18"/>
      <c r="H40" s="47"/>
      <c r="I40" s="20"/>
      <c r="J40" s="47"/>
      <c r="K40" s="18"/>
      <c r="L40" s="47"/>
      <c r="M40" s="18"/>
      <c r="N40" s="47"/>
      <c r="O40" s="18"/>
      <c r="P40" s="47"/>
      <c r="Q40" s="18"/>
      <c r="R40" s="47"/>
      <c r="S40" s="18"/>
      <c r="T40" s="47"/>
      <c r="U40" s="18"/>
      <c r="V40" s="47"/>
      <c r="W40" s="18"/>
      <c r="X40" s="47"/>
      <c r="Y40" s="18"/>
      <c r="Z40" s="47"/>
      <c r="AA40" s="18"/>
      <c r="AB40" s="19"/>
      <c r="AC40" s="18"/>
      <c r="AD40" s="47"/>
      <c r="AE40" s="18"/>
    </row>
    <row r="41" spans="1:31" ht="17.100000000000001" customHeight="1" x14ac:dyDescent="0.15">
      <c r="A41" s="11" t="s">
        <v>14</v>
      </c>
      <c r="B41" s="43">
        <v>22.402291923516767</v>
      </c>
      <c r="C41" s="15">
        <v>2</v>
      </c>
      <c r="D41" s="46">
        <v>0.80642743652007076</v>
      </c>
      <c r="E41" s="15">
        <v>3</v>
      </c>
      <c r="F41" s="46">
        <v>57.887925880949091</v>
      </c>
      <c r="G41" s="15">
        <v>4</v>
      </c>
      <c r="H41" s="46" t="e">
        <v>#DIV/0!</v>
      </c>
      <c r="I41" s="41" t="s">
        <v>169</v>
      </c>
      <c r="J41" s="46">
        <v>66.532258064516128</v>
      </c>
      <c r="K41" s="15">
        <v>7</v>
      </c>
      <c r="L41" s="46">
        <v>16.586294445994323</v>
      </c>
      <c r="M41" s="15">
        <v>4</v>
      </c>
      <c r="N41" s="46">
        <v>177.5109170305677</v>
      </c>
      <c r="O41" s="15">
        <v>1</v>
      </c>
      <c r="P41" s="46">
        <v>100</v>
      </c>
      <c r="Q41" s="15">
        <v>1</v>
      </c>
      <c r="R41" s="46">
        <v>95.050814475854565</v>
      </c>
      <c r="S41" s="15">
        <v>3</v>
      </c>
      <c r="T41" s="46">
        <v>14.508796204783554</v>
      </c>
      <c r="U41" s="15">
        <v>6</v>
      </c>
      <c r="V41" s="46">
        <v>85.41180133893819</v>
      </c>
      <c r="W41" s="15">
        <v>6</v>
      </c>
      <c r="X41" s="46">
        <v>20.481583706100693</v>
      </c>
      <c r="Y41" s="15">
        <v>6</v>
      </c>
      <c r="Z41" s="46">
        <v>22.693325035008559</v>
      </c>
      <c r="AA41" s="15">
        <v>3</v>
      </c>
      <c r="AB41" s="16">
        <v>0.8619790948635232</v>
      </c>
      <c r="AC41" s="15">
        <v>2</v>
      </c>
      <c r="AD41" s="46">
        <v>20.044543429844097</v>
      </c>
      <c r="AE41" s="15">
        <v>1</v>
      </c>
    </row>
    <row r="42" spans="1:31" ht="17.100000000000001" customHeight="1" x14ac:dyDescent="0.15">
      <c r="A42" s="11" t="s">
        <v>17</v>
      </c>
      <c r="B42" s="43">
        <v>32.894525039028089</v>
      </c>
      <c r="C42" s="15">
        <v>1</v>
      </c>
      <c r="D42" s="46">
        <v>0.53192955378551943</v>
      </c>
      <c r="E42" s="15">
        <v>2</v>
      </c>
      <c r="F42" s="46">
        <v>127.56705752372224</v>
      </c>
      <c r="G42" s="15">
        <v>3</v>
      </c>
      <c r="H42" s="46" t="e">
        <v>#DIV/0!</v>
      </c>
      <c r="I42" s="41" t="s">
        <v>169</v>
      </c>
      <c r="J42" s="46">
        <v>90.277777777777771</v>
      </c>
      <c r="K42" s="15">
        <v>4</v>
      </c>
      <c r="L42" s="46">
        <v>12.453354802065501</v>
      </c>
      <c r="M42" s="15">
        <v>5</v>
      </c>
      <c r="N42" s="46">
        <v>24.733475479744136</v>
      </c>
      <c r="O42" s="15">
        <v>5</v>
      </c>
      <c r="P42" s="46">
        <v>100</v>
      </c>
      <c r="Q42" s="15">
        <v>1</v>
      </c>
      <c r="R42" s="46">
        <v>89.4469939677317</v>
      </c>
      <c r="S42" s="15">
        <v>4</v>
      </c>
      <c r="T42" s="46">
        <v>3.1644368535914222</v>
      </c>
      <c r="U42" s="15">
        <v>1</v>
      </c>
      <c r="V42" s="46">
        <v>91.500573933006365</v>
      </c>
      <c r="W42" s="15">
        <v>5</v>
      </c>
      <c r="X42" s="46">
        <v>27.296968746323675</v>
      </c>
      <c r="Y42" s="15">
        <v>5</v>
      </c>
      <c r="Z42" s="46">
        <v>14.189836646923455</v>
      </c>
      <c r="AA42" s="15">
        <v>6</v>
      </c>
      <c r="AB42" s="16">
        <v>8.9938566051014201E-3</v>
      </c>
      <c r="AC42" s="15">
        <v>5</v>
      </c>
      <c r="AD42" s="46">
        <v>1.7817371937639199</v>
      </c>
      <c r="AE42" s="15">
        <v>4</v>
      </c>
    </row>
    <row r="43" spans="1:31" ht="27.95" customHeight="1" x14ac:dyDescent="0.15">
      <c r="A43" s="11" t="s">
        <v>21</v>
      </c>
      <c r="B43" s="43">
        <v>0.50885533808366523</v>
      </c>
      <c r="C43" s="15">
        <v>7</v>
      </c>
      <c r="D43" s="46">
        <v>1.0494752623688155</v>
      </c>
      <c r="E43" s="15">
        <v>5</v>
      </c>
      <c r="F43" s="46">
        <v>24.512333574156258</v>
      </c>
      <c r="G43" s="15">
        <v>7</v>
      </c>
      <c r="H43" s="46" t="e">
        <v>#DIV/0!</v>
      </c>
      <c r="I43" s="41" t="s">
        <v>169</v>
      </c>
      <c r="J43" s="46">
        <v>100</v>
      </c>
      <c r="K43" s="15">
        <v>1</v>
      </c>
      <c r="L43" s="46">
        <v>85.148106099700698</v>
      </c>
      <c r="M43" s="15">
        <v>2</v>
      </c>
      <c r="N43" s="46">
        <v>12.698412698412698</v>
      </c>
      <c r="O43" s="15">
        <v>6</v>
      </c>
      <c r="P43" s="46">
        <v>100</v>
      </c>
      <c r="Q43" s="15">
        <v>1</v>
      </c>
      <c r="R43" s="46">
        <v>64.457690509583912</v>
      </c>
      <c r="S43" s="15">
        <v>7</v>
      </c>
      <c r="T43" s="46">
        <v>29.588014981273407</v>
      </c>
      <c r="U43" s="15">
        <v>7</v>
      </c>
      <c r="V43" s="46">
        <v>74.678111587982826</v>
      </c>
      <c r="W43" s="15">
        <v>7</v>
      </c>
      <c r="X43" s="46">
        <v>8.1005586592178762</v>
      </c>
      <c r="Y43" s="15">
        <v>7</v>
      </c>
      <c r="Z43" s="46">
        <v>1000</v>
      </c>
      <c r="AA43" s="15">
        <v>1</v>
      </c>
      <c r="AB43" s="16">
        <v>0</v>
      </c>
      <c r="AC43" s="49" t="s">
        <v>189</v>
      </c>
      <c r="AD43" s="46">
        <v>0</v>
      </c>
      <c r="AE43" s="49" t="s">
        <v>189</v>
      </c>
    </row>
    <row r="44" spans="1:31" ht="17.100000000000001" customHeight="1" x14ac:dyDescent="0.15">
      <c r="A44" s="11" t="s">
        <v>32</v>
      </c>
      <c r="B44" s="43">
        <v>18.868349633877823</v>
      </c>
      <c r="C44" s="15">
        <v>3</v>
      </c>
      <c r="D44" s="46">
        <v>0.36451042024353525</v>
      </c>
      <c r="E44" s="15">
        <v>1</v>
      </c>
      <c r="F44" s="46">
        <v>189.96960486322189</v>
      </c>
      <c r="G44" s="15">
        <v>2</v>
      </c>
      <c r="H44" s="46" t="e">
        <v>#DIV/0!</v>
      </c>
      <c r="I44" s="41" t="s">
        <v>169</v>
      </c>
      <c r="J44" s="46">
        <v>79.870129870129873</v>
      </c>
      <c r="K44" s="15">
        <v>5</v>
      </c>
      <c r="L44" s="46">
        <v>6.5410779696493986</v>
      </c>
      <c r="M44" s="15">
        <v>6</v>
      </c>
      <c r="N44" s="46">
        <v>43.255813953488371</v>
      </c>
      <c r="O44" s="15">
        <v>3</v>
      </c>
      <c r="P44" s="46">
        <v>100</v>
      </c>
      <c r="Q44" s="15">
        <v>1</v>
      </c>
      <c r="R44" s="46">
        <v>95.103073405248097</v>
      </c>
      <c r="S44" s="15">
        <v>2</v>
      </c>
      <c r="T44" s="46">
        <v>11.164078117791789</v>
      </c>
      <c r="U44" s="15">
        <v>5</v>
      </c>
      <c r="V44" s="46">
        <v>98.88145227835335</v>
      </c>
      <c r="W44" s="15">
        <v>2</v>
      </c>
      <c r="X44" s="46">
        <v>77.237945975845861</v>
      </c>
      <c r="Y44" s="15">
        <v>1</v>
      </c>
      <c r="Z44" s="46">
        <v>19.651829871414442</v>
      </c>
      <c r="AA44" s="15">
        <v>5</v>
      </c>
      <c r="AB44" s="16">
        <v>0.35844129243688871</v>
      </c>
      <c r="AC44" s="15">
        <v>3</v>
      </c>
      <c r="AD44" s="46">
        <v>5.7906458797327396</v>
      </c>
      <c r="AE44" s="15">
        <v>2</v>
      </c>
    </row>
    <row r="45" spans="1:31" ht="17.100000000000001" customHeight="1" x14ac:dyDescent="0.15">
      <c r="A45" s="11" t="s">
        <v>33</v>
      </c>
      <c r="B45" s="43">
        <v>15.696669384518225</v>
      </c>
      <c r="C45" s="15">
        <v>4</v>
      </c>
      <c r="D45" s="46">
        <v>1.2934649377459519</v>
      </c>
      <c r="E45" s="15">
        <v>6</v>
      </c>
      <c r="F45" s="46">
        <v>34.730035039527166</v>
      </c>
      <c r="G45" s="15">
        <v>6</v>
      </c>
      <c r="H45" s="46" t="e">
        <v>#DIV/0!</v>
      </c>
      <c r="I45" s="41" t="s">
        <v>169</v>
      </c>
      <c r="J45" s="46">
        <v>97.560975609756099</v>
      </c>
      <c r="K45" s="15">
        <v>3</v>
      </c>
      <c r="L45" s="46">
        <v>6.4407820280433326</v>
      </c>
      <c r="M45" s="15">
        <v>7</v>
      </c>
      <c r="N45" s="46">
        <v>32.54817987152034</v>
      </c>
      <c r="O45" s="15">
        <v>4</v>
      </c>
      <c r="P45" s="46">
        <v>100</v>
      </c>
      <c r="Q45" s="15">
        <v>1</v>
      </c>
      <c r="R45" s="46">
        <v>83.641215286601877</v>
      </c>
      <c r="S45" s="15">
        <v>6</v>
      </c>
      <c r="T45" s="46">
        <v>8.329186983779481</v>
      </c>
      <c r="U45" s="15">
        <v>4</v>
      </c>
      <c r="V45" s="46">
        <v>98.351592095832913</v>
      </c>
      <c r="W45" s="15">
        <v>3</v>
      </c>
      <c r="X45" s="46">
        <v>33.59375</v>
      </c>
      <c r="Y45" s="15">
        <v>4</v>
      </c>
      <c r="Z45" s="46">
        <v>11.037079953650059</v>
      </c>
      <c r="AA45" s="15">
        <v>7</v>
      </c>
      <c r="AB45" s="16">
        <v>5.4514587772819124E-2</v>
      </c>
      <c r="AC45" s="15">
        <v>4</v>
      </c>
      <c r="AD45" s="46">
        <v>0.89086859688195996</v>
      </c>
      <c r="AE45" s="15">
        <v>6</v>
      </c>
    </row>
    <row r="46" spans="1:31" ht="17.100000000000001" customHeight="1" x14ac:dyDescent="0.15">
      <c r="A46" s="11" t="s">
        <v>23</v>
      </c>
      <c r="B46" s="43">
        <v>8.9491761758646895</v>
      </c>
      <c r="C46" s="15">
        <v>5</v>
      </c>
      <c r="D46" s="46">
        <v>1.0234182168442598</v>
      </c>
      <c r="E46" s="15">
        <v>4</v>
      </c>
      <c r="F46" s="46">
        <v>204.27026527405491</v>
      </c>
      <c r="G46" s="15">
        <v>1</v>
      </c>
      <c r="H46" s="46" t="e">
        <v>#DIV/0!</v>
      </c>
      <c r="I46" s="41" t="s">
        <v>169</v>
      </c>
      <c r="J46" s="46">
        <v>97.887323943661968</v>
      </c>
      <c r="K46" s="15">
        <v>2</v>
      </c>
      <c r="L46" s="46">
        <v>18.632711118153395</v>
      </c>
      <c r="M46" s="15">
        <v>3</v>
      </c>
      <c r="N46" s="46">
        <v>89.808917197452232</v>
      </c>
      <c r="O46" s="15">
        <v>2</v>
      </c>
      <c r="P46" s="46">
        <v>100</v>
      </c>
      <c r="Q46" s="15">
        <v>1</v>
      </c>
      <c r="R46" s="46">
        <v>89.007632078456183</v>
      </c>
      <c r="S46" s="15">
        <v>5</v>
      </c>
      <c r="T46" s="46">
        <v>7.4012335389231536</v>
      </c>
      <c r="U46" s="15">
        <v>2</v>
      </c>
      <c r="V46" s="46">
        <v>100</v>
      </c>
      <c r="W46" s="15">
        <v>1</v>
      </c>
      <c r="X46" s="46">
        <v>37.115215479331574</v>
      </c>
      <c r="Y46" s="15">
        <v>3</v>
      </c>
      <c r="Z46" s="46">
        <v>20.324457565421767</v>
      </c>
      <c r="AA46" s="15">
        <v>4</v>
      </c>
      <c r="AB46" s="16">
        <v>1.1481938103884952</v>
      </c>
      <c r="AC46" s="15">
        <v>1</v>
      </c>
      <c r="AD46" s="46">
        <v>4.0089086859688194</v>
      </c>
      <c r="AE46" s="15">
        <v>3</v>
      </c>
    </row>
    <row r="47" spans="1:31" ht="27.95" customHeight="1" x14ac:dyDescent="0.15">
      <c r="A47" s="11" t="s">
        <v>34</v>
      </c>
      <c r="B47" s="43">
        <v>0.68013250511074264</v>
      </c>
      <c r="C47" s="15">
        <v>6</v>
      </c>
      <c r="D47" s="46">
        <v>1.7937219730941705</v>
      </c>
      <c r="E47" s="15">
        <v>7</v>
      </c>
      <c r="F47" s="46">
        <v>35.134456863767106</v>
      </c>
      <c r="G47" s="15">
        <v>5</v>
      </c>
      <c r="H47" s="46" t="e">
        <v>#DIV/0!</v>
      </c>
      <c r="I47" s="41" t="s">
        <v>169</v>
      </c>
      <c r="J47" s="46">
        <v>71.428571428571431</v>
      </c>
      <c r="K47" s="15">
        <v>6</v>
      </c>
      <c r="L47" s="46">
        <v>133.20206173625991</v>
      </c>
      <c r="M47" s="15">
        <v>1</v>
      </c>
      <c r="N47" s="46">
        <v>0</v>
      </c>
      <c r="O47" s="15">
        <v>7</v>
      </c>
      <c r="P47" s="46">
        <v>100</v>
      </c>
      <c r="Q47" s="15">
        <v>1</v>
      </c>
      <c r="R47" s="46">
        <v>100</v>
      </c>
      <c r="S47" s="15">
        <v>1</v>
      </c>
      <c r="T47" s="46">
        <v>7.9452054794520546</v>
      </c>
      <c r="U47" s="15">
        <v>3</v>
      </c>
      <c r="V47" s="46">
        <v>95.890410958904113</v>
      </c>
      <c r="W47" s="15">
        <v>4</v>
      </c>
      <c r="X47" s="46">
        <v>73.804100227790428</v>
      </c>
      <c r="Y47" s="15">
        <v>2</v>
      </c>
      <c r="Z47" s="46">
        <v>60.380526021264693</v>
      </c>
      <c r="AA47" s="15">
        <v>2</v>
      </c>
      <c r="AB47" s="16">
        <v>0</v>
      </c>
      <c r="AC47" s="49" t="s">
        <v>189</v>
      </c>
      <c r="AD47" s="46">
        <v>1.5590200445434299</v>
      </c>
      <c r="AE47" s="15">
        <v>5</v>
      </c>
    </row>
    <row r="48" spans="1:31" ht="12.95" customHeight="1" x14ac:dyDescent="0.15">
      <c r="A48" s="9" t="s">
        <v>35</v>
      </c>
      <c r="B48" s="44"/>
      <c r="C48" s="18"/>
      <c r="D48" s="47"/>
      <c r="E48" s="18"/>
      <c r="F48" s="47"/>
      <c r="G48" s="18"/>
      <c r="H48" s="47"/>
      <c r="I48" s="20"/>
      <c r="J48" s="47"/>
      <c r="K48" s="18"/>
      <c r="L48" s="47"/>
      <c r="M48" s="18"/>
      <c r="N48" s="47"/>
      <c r="O48" s="18"/>
      <c r="P48" s="47"/>
      <c r="Q48" s="18"/>
      <c r="R48" s="47"/>
      <c r="S48" s="18"/>
      <c r="T48" s="47"/>
      <c r="U48" s="18"/>
      <c r="V48" s="47"/>
      <c r="W48" s="18"/>
      <c r="X48" s="47"/>
      <c r="Y48" s="18"/>
      <c r="Z48" s="47"/>
      <c r="AA48" s="18"/>
      <c r="AB48" s="19"/>
      <c r="AC48" s="18"/>
      <c r="AD48" s="47"/>
      <c r="AE48" s="18"/>
    </row>
    <row r="49" spans="1:31" ht="17.100000000000001" customHeight="1" x14ac:dyDescent="0.15">
      <c r="A49" s="11" t="s">
        <v>17</v>
      </c>
      <c r="B49" s="43">
        <v>32.980493846272928</v>
      </c>
      <c r="C49" s="15">
        <v>2</v>
      </c>
      <c r="D49" s="46">
        <v>1.9565217391304348</v>
      </c>
      <c r="E49" s="15">
        <v>2</v>
      </c>
      <c r="F49" s="46">
        <v>35.361536505701267</v>
      </c>
      <c r="G49" s="15">
        <v>4</v>
      </c>
      <c r="H49" s="46" t="e">
        <v>#DIV/0!</v>
      </c>
      <c r="I49" s="41" t="s">
        <v>169</v>
      </c>
      <c r="J49" s="46">
        <v>100</v>
      </c>
      <c r="K49" s="15">
        <v>1</v>
      </c>
      <c r="L49" s="46">
        <v>35.205069530012324</v>
      </c>
      <c r="M49" s="15">
        <v>3</v>
      </c>
      <c r="N49" s="46">
        <v>93.84615384615384</v>
      </c>
      <c r="O49" s="15">
        <v>2</v>
      </c>
      <c r="P49" s="46">
        <v>100</v>
      </c>
      <c r="Q49" s="15">
        <v>2</v>
      </c>
      <c r="R49" s="46">
        <v>81.139267690325354</v>
      </c>
      <c r="S49" s="15">
        <v>2</v>
      </c>
      <c r="T49" s="46">
        <v>0.5021141649048626</v>
      </c>
      <c r="U49" s="15">
        <v>1</v>
      </c>
      <c r="V49" s="46">
        <v>90.552995391705068</v>
      </c>
      <c r="W49" s="15">
        <v>2</v>
      </c>
      <c r="X49" s="46">
        <v>21.115384615384617</v>
      </c>
      <c r="Y49" s="15">
        <v>2</v>
      </c>
      <c r="Z49" s="46">
        <v>29.72972972972973</v>
      </c>
      <c r="AA49" s="15">
        <v>1</v>
      </c>
      <c r="AB49" s="16">
        <v>2.747890703614831E-2</v>
      </c>
      <c r="AC49" s="15">
        <v>2</v>
      </c>
      <c r="AD49" s="46">
        <v>23.076923076923077</v>
      </c>
      <c r="AE49" s="15">
        <v>1</v>
      </c>
    </row>
    <row r="50" spans="1:31" ht="17.100000000000001" customHeight="1" x14ac:dyDescent="0.15">
      <c r="A50" s="11" t="s">
        <v>32</v>
      </c>
      <c r="B50" s="43">
        <v>35.787599659416365</v>
      </c>
      <c r="C50" s="15">
        <v>1</v>
      </c>
      <c r="D50" s="46">
        <v>5.5756395995550614</v>
      </c>
      <c r="E50" s="15">
        <v>4</v>
      </c>
      <c r="F50" s="46">
        <v>145.70806477195714</v>
      </c>
      <c r="G50" s="15">
        <v>3</v>
      </c>
      <c r="H50" s="46" t="e">
        <v>#DIV/0!</v>
      </c>
      <c r="I50" s="41" t="s">
        <v>169</v>
      </c>
      <c r="J50" s="46">
        <v>100</v>
      </c>
      <c r="K50" s="15">
        <v>1</v>
      </c>
      <c r="L50" s="46">
        <v>29.920260702801691</v>
      </c>
      <c r="M50" s="15">
        <v>4</v>
      </c>
      <c r="N50" s="46">
        <v>100</v>
      </c>
      <c r="O50" s="15">
        <v>1</v>
      </c>
      <c r="P50" s="46">
        <v>100</v>
      </c>
      <c r="Q50" s="15">
        <v>2</v>
      </c>
      <c r="R50" s="46">
        <v>90.095191603612406</v>
      </c>
      <c r="S50" s="15">
        <v>1</v>
      </c>
      <c r="T50" s="46">
        <v>2.1213503649635035</v>
      </c>
      <c r="U50" s="15">
        <v>2</v>
      </c>
      <c r="V50" s="46">
        <v>76.554054054054049</v>
      </c>
      <c r="W50" s="15">
        <v>3</v>
      </c>
      <c r="X50" s="46">
        <v>19.044090403853279</v>
      </c>
      <c r="Y50" s="15">
        <v>3</v>
      </c>
      <c r="Z50" s="46">
        <v>4.5253657018362903</v>
      </c>
      <c r="AA50" s="15">
        <v>2</v>
      </c>
      <c r="AB50" s="16">
        <v>1.8319271357432207E-2</v>
      </c>
      <c r="AC50" s="15">
        <v>3</v>
      </c>
      <c r="AD50" s="46">
        <v>12.307692307692308</v>
      </c>
      <c r="AE50" s="15">
        <v>3</v>
      </c>
    </row>
    <row r="51" spans="1:31" ht="17.100000000000001" customHeight="1" x14ac:dyDescent="0.15">
      <c r="A51" s="11" t="s">
        <v>23</v>
      </c>
      <c r="B51" s="43">
        <v>30.835332972108265</v>
      </c>
      <c r="C51" s="15">
        <v>3</v>
      </c>
      <c r="D51" s="46">
        <v>0.69055617767823818</v>
      </c>
      <c r="E51" s="15">
        <v>1</v>
      </c>
      <c r="F51" s="46">
        <v>314.95667672173948</v>
      </c>
      <c r="G51" s="15">
        <v>2</v>
      </c>
      <c r="H51" s="46" t="e">
        <v>#DIV/0!</v>
      </c>
      <c r="I51" s="41" t="s">
        <v>169</v>
      </c>
      <c r="J51" s="46">
        <v>100</v>
      </c>
      <c r="K51" s="15">
        <v>1</v>
      </c>
      <c r="L51" s="46">
        <v>41.001267692256199</v>
      </c>
      <c r="M51" s="15">
        <v>2</v>
      </c>
      <c r="N51" s="46">
        <v>78.125</v>
      </c>
      <c r="O51" s="15">
        <v>4</v>
      </c>
      <c r="P51" s="46">
        <v>100</v>
      </c>
      <c r="Q51" s="15">
        <v>2</v>
      </c>
      <c r="R51" s="46">
        <v>51.259215763032557</v>
      </c>
      <c r="S51" s="15">
        <v>4</v>
      </c>
      <c r="T51" s="46">
        <v>3.5277382645803699</v>
      </c>
      <c r="U51" s="15">
        <v>3</v>
      </c>
      <c r="V51" s="46">
        <v>96.803069053708441</v>
      </c>
      <c r="W51" s="15">
        <v>1</v>
      </c>
      <c r="X51" s="46">
        <v>25.883524141363864</v>
      </c>
      <c r="Y51" s="15">
        <v>1</v>
      </c>
      <c r="Z51" s="46">
        <v>3.7319368951345617</v>
      </c>
      <c r="AA51" s="15">
        <v>3</v>
      </c>
      <c r="AB51" s="16">
        <v>0.60208478468405713</v>
      </c>
      <c r="AC51" s="15">
        <v>1</v>
      </c>
      <c r="AD51" s="46">
        <v>13.846153846153847</v>
      </c>
      <c r="AE51" s="15">
        <v>2</v>
      </c>
    </row>
    <row r="52" spans="1:31" ht="39.950000000000003" customHeight="1" x14ac:dyDescent="0.15">
      <c r="A52" s="11" t="s">
        <v>25</v>
      </c>
      <c r="B52" s="43">
        <v>0.39657352220244085</v>
      </c>
      <c r="C52" s="15">
        <v>4</v>
      </c>
      <c r="D52" s="46">
        <v>3.9473684210526314</v>
      </c>
      <c r="E52" s="15">
        <v>3</v>
      </c>
      <c r="F52" s="46">
        <v>579.05009759271309</v>
      </c>
      <c r="G52" s="15">
        <v>1</v>
      </c>
      <c r="H52" s="46" t="e">
        <v>#DIV/0!</v>
      </c>
      <c r="I52" s="41" t="s">
        <v>169</v>
      </c>
      <c r="J52" s="46" t="e">
        <v>#DIV/0!</v>
      </c>
      <c r="K52" s="42" t="s">
        <v>171</v>
      </c>
      <c r="L52" s="46">
        <v>520.49446974625891</v>
      </c>
      <c r="M52" s="15">
        <v>1</v>
      </c>
      <c r="N52" s="46">
        <v>93.333333333333329</v>
      </c>
      <c r="O52" s="15">
        <v>3</v>
      </c>
      <c r="P52" s="46">
        <v>107.10382513661202</v>
      </c>
      <c r="Q52" s="15">
        <v>1</v>
      </c>
      <c r="R52" s="46">
        <v>79.591836734693871</v>
      </c>
      <c r="S52" s="15">
        <v>3</v>
      </c>
      <c r="T52" s="46">
        <v>0</v>
      </c>
      <c r="U52" s="50" t="s">
        <v>194</v>
      </c>
      <c r="V52" s="46">
        <v>50</v>
      </c>
      <c r="W52" s="15">
        <v>4</v>
      </c>
      <c r="X52" s="46">
        <v>18.181818181818183</v>
      </c>
      <c r="Y52" s="15">
        <v>4</v>
      </c>
      <c r="Z52" s="46">
        <v>3.6363636363636362</v>
      </c>
      <c r="AA52" s="15">
        <v>4</v>
      </c>
      <c r="AB52" s="16">
        <v>0</v>
      </c>
      <c r="AC52" s="49" t="s">
        <v>189</v>
      </c>
      <c r="AD52" s="46">
        <v>0</v>
      </c>
      <c r="AE52" s="49" t="s">
        <v>189</v>
      </c>
    </row>
    <row r="53" spans="1:31" ht="12.95" customHeight="1" x14ac:dyDescent="0.15">
      <c r="A53" s="9" t="s">
        <v>36</v>
      </c>
      <c r="B53" s="44"/>
      <c r="C53" s="18"/>
      <c r="D53" s="47"/>
      <c r="E53" s="18"/>
      <c r="F53" s="47"/>
      <c r="G53" s="18"/>
      <c r="H53" s="47"/>
      <c r="I53" s="20"/>
      <c r="J53" s="47"/>
      <c r="K53" s="18"/>
      <c r="L53" s="47"/>
      <c r="M53" s="18"/>
      <c r="N53" s="47"/>
      <c r="O53" s="18"/>
      <c r="P53" s="47"/>
      <c r="Q53" s="18"/>
      <c r="R53" s="47"/>
      <c r="S53" s="18"/>
      <c r="T53" s="47"/>
      <c r="U53" s="18"/>
      <c r="V53" s="47"/>
      <c r="W53" s="18"/>
      <c r="X53" s="47"/>
      <c r="Y53" s="18"/>
      <c r="Z53" s="47"/>
      <c r="AA53" s="18"/>
      <c r="AB53" s="19"/>
      <c r="AC53" s="18"/>
      <c r="AD53" s="47"/>
      <c r="AE53" s="18"/>
    </row>
    <row r="54" spans="1:31" ht="39.950000000000003" customHeight="1" x14ac:dyDescent="0.15">
      <c r="A54" s="11" t="s">
        <v>17</v>
      </c>
      <c r="B54" s="43">
        <v>35.114374670605379</v>
      </c>
      <c r="C54" s="15">
        <v>2</v>
      </c>
      <c r="D54" s="46">
        <v>2.4933998239953064</v>
      </c>
      <c r="E54" s="15">
        <v>4</v>
      </c>
      <c r="F54" s="46">
        <v>14.807191199432937</v>
      </c>
      <c r="G54" s="15">
        <v>4</v>
      </c>
      <c r="H54" s="46" t="e">
        <v>#DIV/0!</v>
      </c>
      <c r="I54" s="41" t="s">
        <v>169</v>
      </c>
      <c r="J54" s="46">
        <v>100</v>
      </c>
      <c r="K54" s="15">
        <v>1</v>
      </c>
      <c r="L54" s="46">
        <v>18.414394506960893</v>
      </c>
      <c r="M54" s="15">
        <v>3</v>
      </c>
      <c r="N54" s="46">
        <v>95.833333333333329</v>
      </c>
      <c r="O54" s="15">
        <v>2</v>
      </c>
      <c r="P54" s="46">
        <v>100</v>
      </c>
      <c r="Q54" s="15">
        <v>2</v>
      </c>
      <c r="R54" s="46">
        <v>77.848010799650595</v>
      </c>
      <c r="S54" s="15">
        <v>1</v>
      </c>
      <c r="T54" s="46">
        <v>0</v>
      </c>
      <c r="U54" s="50" t="s">
        <v>194</v>
      </c>
      <c r="V54" s="46">
        <v>79.006410256410263</v>
      </c>
      <c r="W54" s="15">
        <v>4</v>
      </c>
      <c r="X54" s="46">
        <v>53.171703752906012</v>
      </c>
      <c r="Y54" s="15">
        <v>1</v>
      </c>
      <c r="Z54" s="46" t="e">
        <v>#DIV/0!</v>
      </c>
      <c r="AA54" s="49" t="s">
        <v>191</v>
      </c>
      <c r="AB54" s="16">
        <v>5.4917557231623651E-3</v>
      </c>
      <c r="AC54" s="15">
        <v>4</v>
      </c>
      <c r="AD54" s="46">
        <v>2.0833333333333335</v>
      </c>
      <c r="AE54" s="15">
        <v>3</v>
      </c>
    </row>
    <row r="55" spans="1:31" ht="39.950000000000003" customHeight="1" x14ac:dyDescent="0.15">
      <c r="A55" s="11" t="s">
        <v>21</v>
      </c>
      <c r="B55" s="43">
        <v>18.657797185918074</v>
      </c>
      <c r="C55" s="15">
        <v>3</v>
      </c>
      <c r="D55" s="46">
        <v>0.99378881987577639</v>
      </c>
      <c r="E55" s="15">
        <v>3</v>
      </c>
      <c r="F55" s="46">
        <v>19.74933535890619</v>
      </c>
      <c r="G55" s="15">
        <v>3</v>
      </c>
      <c r="H55" s="46" t="e">
        <v>#DIV/0!</v>
      </c>
      <c r="I55" s="41" t="s">
        <v>169</v>
      </c>
      <c r="J55" s="46">
        <v>100</v>
      </c>
      <c r="K55" s="15">
        <v>1</v>
      </c>
      <c r="L55" s="46">
        <v>28.484618306114697</v>
      </c>
      <c r="M55" s="15">
        <v>1</v>
      </c>
      <c r="N55" s="46">
        <v>37.5</v>
      </c>
      <c r="O55" s="15">
        <v>3</v>
      </c>
      <c r="P55" s="46">
        <v>100</v>
      </c>
      <c r="Q55" s="15">
        <v>2</v>
      </c>
      <c r="R55" s="46">
        <v>64.402305661800355</v>
      </c>
      <c r="S55" s="15">
        <v>2</v>
      </c>
      <c r="T55" s="46">
        <v>0</v>
      </c>
      <c r="U55" s="50" t="s">
        <v>194</v>
      </c>
      <c r="V55" s="46">
        <v>97.231543624161077</v>
      </c>
      <c r="W55" s="15">
        <v>2</v>
      </c>
      <c r="X55" s="46">
        <v>19.781420765027324</v>
      </c>
      <c r="Y55" s="15">
        <v>3</v>
      </c>
      <c r="Z55" s="46">
        <v>500</v>
      </c>
      <c r="AA55" s="15">
        <v>1</v>
      </c>
      <c r="AB55" s="16">
        <v>6.3686651047640985E-2</v>
      </c>
      <c r="AC55" s="15">
        <v>2</v>
      </c>
      <c r="AD55" s="46">
        <v>4.166666666666667</v>
      </c>
      <c r="AE55" s="15">
        <v>2</v>
      </c>
    </row>
    <row r="56" spans="1:31" ht="17.100000000000001" customHeight="1" x14ac:dyDescent="0.15">
      <c r="A56" s="11" t="s">
        <v>23</v>
      </c>
      <c r="B56" s="43">
        <v>36.103422161005874</v>
      </c>
      <c r="C56" s="15">
        <v>1</v>
      </c>
      <c r="D56" s="46">
        <v>0.41608876560332869</v>
      </c>
      <c r="E56" s="15">
        <v>1</v>
      </c>
      <c r="F56" s="46">
        <v>47.694402531925071</v>
      </c>
      <c r="G56" s="15">
        <v>2</v>
      </c>
      <c r="H56" s="46" t="e">
        <v>#DIV/0!</v>
      </c>
      <c r="I56" s="41" t="s">
        <v>169</v>
      </c>
      <c r="J56" s="46">
        <v>100</v>
      </c>
      <c r="K56" s="15">
        <v>1</v>
      </c>
      <c r="L56" s="46">
        <v>22.080741912928275</v>
      </c>
      <c r="M56" s="15">
        <v>2</v>
      </c>
      <c r="N56" s="46">
        <v>168.75</v>
      </c>
      <c r="O56" s="15">
        <v>1</v>
      </c>
      <c r="P56" s="46">
        <v>100.09259795127033</v>
      </c>
      <c r="Q56" s="15">
        <v>1</v>
      </c>
      <c r="R56" s="46">
        <v>58.077479040185025</v>
      </c>
      <c r="S56" s="15">
        <v>3</v>
      </c>
      <c r="T56" s="46">
        <v>2.4727992087042532</v>
      </c>
      <c r="U56" s="15">
        <v>1</v>
      </c>
      <c r="V56" s="46">
        <v>106.64451827242524</v>
      </c>
      <c r="W56" s="15">
        <v>1</v>
      </c>
      <c r="X56" s="46">
        <v>25.025295109612141</v>
      </c>
      <c r="Y56" s="15">
        <v>2</v>
      </c>
      <c r="Z56" s="46">
        <v>65.44552871540553</v>
      </c>
      <c r="AA56" s="15">
        <v>2</v>
      </c>
      <c r="AB56" s="16">
        <v>1.098351144632473E-2</v>
      </c>
      <c r="AC56" s="15">
        <v>3</v>
      </c>
      <c r="AD56" s="46">
        <v>5.208333333333333</v>
      </c>
      <c r="AE56" s="15">
        <v>1</v>
      </c>
    </row>
    <row r="57" spans="1:31" ht="17.100000000000001" customHeight="1" x14ac:dyDescent="0.15">
      <c r="A57" s="11" t="s">
        <v>37</v>
      </c>
      <c r="B57" s="43">
        <v>10.12440598247067</v>
      </c>
      <c r="C57" s="15">
        <v>4</v>
      </c>
      <c r="D57" s="46">
        <v>0.68821065230400957</v>
      </c>
      <c r="E57" s="15">
        <v>2</v>
      </c>
      <c r="F57" s="46">
        <v>83.113883518079462</v>
      </c>
      <c r="G57" s="15">
        <v>1</v>
      </c>
      <c r="H57" s="46" t="e">
        <v>#DIV/0!</v>
      </c>
      <c r="I57" s="41" t="s">
        <v>169</v>
      </c>
      <c r="J57" s="46">
        <v>100</v>
      </c>
      <c r="K57" s="15">
        <v>1</v>
      </c>
      <c r="L57" s="46">
        <v>13.123244766012546</v>
      </c>
      <c r="M57" s="15">
        <v>4</v>
      </c>
      <c r="N57" s="46">
        <v>23.958333333333332</v>
      </c>
      <c r="O57" s="15">
        <v>4</v>
      </c>
      <c r="P57" s="46">
        <v>68.32882795906545</v>
      </c>
      <c r="Q57" s="15">
        <v>4</v>
      </c>
      <c r="R57" s="46">
        <v>56.26280466266337</v>
      </c>
      <c r="S57" s="15">
        <v>4</v>
      </c>
      <c r="T57" s="46">
        <v>27.78505897771953</v>
      </c>
      <c r="U57" s="15">
        <v>2</v>
      </c>
      <c r="V57" s="46">
        <v>96.678966789667896</v>
      </c>
      <c r="W57" s="15">
        <v>3</v>
      </c>
      <c r="X57" s="46">
        <v>4.6511627906976747</v>
      </c>
      <c r="Y57" s="15">
        <v>4</v>
      </c>
      <c r="Z57" s="46">
        <v>23.211314475873543</v>
      </c>
      <c r="AA57" s="15">
        <v>3</v>
      </c>
      <c r="AB57" s="16">
        <v>0.23224812106664069</v>
      </c>
      <c r="AC57" s="15">
        <v>1</v>
      </c>
      <c r="AD57" s="46">
        <v>1.0416666666666667</v>
      </c>
      <c r="AE57" s="15">
        <v>4</v>
      </c>
    </row>
    <row r="58" spans="1:31" ht="12.95" customHeight="1" x14ac:dyDescent="0.15">
      <c r="A58" s="9" t="s">
        <v>38</v>
      </c>
      <c r="B58" s="44"/>
      <c r="C58" s="18"/>
      <c r="D58" s="47"/>
      <c r="E58" s="18"/>
      <c r="F58" s="47"/>
      <c r="G58" s="18"/>
      <c r="H58" s="47"/>
      <c r="I58" s="20"/>
      <c r="J58" s="47"/>
      <c r="K58" s="18"/>
      <c r="L58" s="47"/>
      <c r="M58" s="18"/>
      <c r="N58" s="47"/>
      <c r="O58" s="18"/>
      <c r="P58" s="47"/>
      <c r="Q58" s="18"/>
      <c r="R58" s="47"/>
      <c r="S58" s="18"/>
      <c r="T58" s="47"/>
      <c r="U58" s="18"/>
      <c r="V58" s="47"/>
      <c r="W58" s="18"/>
      <c r="X58" s="47"/>
      <c r="Y58" s="18"/>
      <c r="Z58" s="47"/>
      <c r="AA58" s="18"/>
      <c r="AB58" s="19"/>
      <c r="AC58" s="18"/>
      <c r="AD58" s="47"/>
      <c r="AE58" s="18"/>
    </row>
    <row r="59" spans="1:31" ht="17.100000000000001" customHeight="1" x14ac:dyDescent="0.15">
      <c r="A59" s="11" t="s">
        <v>14</v>
      </c>
      <c r="B59" s="43">
        <v>31.532599013346928</v>
      </c>
      <c r="C59" s="15">
        <v>2</v>
      </c>
      <c r="D59" s="46">
        <v>0.16643550624133149</v>
      </c>
      <c r="E59" s="15">
        <v>3</v>
      </c>
      <c r="F59" s="46">
        <v>450.99204307428789</v>
      </c>
      <c r="G59" s="15">
        <v>2</v>
      </c>
      <c r="H59" s="46">
        <v>100</v>
      </c>
      <c r="I59" s="41">
        <v>1</v>
      </c>
      <c r="J59" s="46" t="e">
        <v>#DIV/0!</v>
      </c>
      <c r="K59" s="42" t="s">
        <v>171</v>
      </c>
      <c r="L59" s="46">
        <v>1.6597675661500364</v>
      </c>
      <c r="M59" s="15">
        <v>4</v>
      </c>
      <c r="N59" s="46">
        <v>96.15384615384616</v>
      </c>
      <c r="O59" s="15">
        <v>3</v>
      </c>
      <c r="P59" s="46">
        <v>100</v>
      </c>
      <c r="Q59" s="15">
        <v>1</v>
      </c>
      <c r="R59" s="46">
        <v>85.930808249551987</v>
      </c>
      <c r="S59" s="15">
        <v>2</v>
      </c>
      <c r="T59" s="46">
        <v>6.25</v>
      </c>
      <c r="U59" s="15">
        <v>4</v>
      </c>
      <c r="V59" s="46">
        <v>61.499578770008426</v>
      </c>
      <c r="W59" s="15">
        <v>4</v>
      </c>
      <c r="X59" s="46">
        <v>18.559928443649373</v>
      </c>
      <c r="Y59" s="15">
        <v>2</v>
      </c>
      <c r="Z59" s="46">
        <v>21.12676056338028</v>
      </c>
      <c r="AA59" s="15">
        <v>2</v>
      </c>
      <c r="AB59" s="16">
        <v>6.0710670737770728E-2</v>
      </c>
      <c r="AC59" s="15">
        <v>3</v>
      </c>
      <c r="AD59" s="46">
        <v>9.8765432098765427</v>
      </c>
      <c r="AE59" s="15">
        <v>1</v>
      </c>
    </row>
    <row r="60" spans="1:31" ht="17.100000000000001" customHeight="1" x14ac:dyDescent="0.15">
      <c r="A60" s="11" t="s">
        <v>21</v>
      </c>
      <c r="B60" s="43">
        <v>50.0992828813703</v>
      </c>
      <c r="C60" s="15">
        <v>1</v>
      </c>
      <c r="D60" s="46">
        <v>6.997900629811056E-2</v>
      </c>
      <c r="E60" s="15">
        <v>2</v>
      </c>
      <c r="F60" s="46">
        <v>551.393160393127</v>
      </c>
      <c r="G60" s="15">
        <v>1</v>
      </c>
      <c r="H60" s="46" t="e">
        <v>#DIV/0!</v>
      </c>
      <c r="I60" s="41" t="s">
        <v>169</v>
      </c>
      <c r="J60" s="46" t="e">
        <v>#DIV/0!</v>
      </c>
      <c r="K60" s="42" t="s">
        <v>171</v>
      </c>
      <c r="L60" s="46">
        <v>9.6108845356689176</v>
      </c>
      <c r="M60" s="15">
        <v>2</v>
      </c>
      <c r="N60" s="46">
        <v>100</v>
      </c>
      <c r="O60" s="15">
        <v>1</v>
      </c>
      <c r="P60" s="46">
        <v>100</v>
      </c>
      <c r="Q60" s="15">
        <v>1</v>
      </c>
      <c r="R60" s="46">
        <v>72.0763833323075</v>
      </c>
      <c r="S60" s="15">
        <v>4</v>
      </c>
      <c r="T60" s="46">
        <v>2.305113160100587</v>
      </c>
      <c r="U60" s="15">
        <v>3</v>
      </c>
      <c r="V60" s="46">
        <v>96.050032916392368</v>
      </c>
      <c r="W60" s="15">
        <v>2</v>
      </c>
      <c r="X60" s="46">
        <v>18.451674186654003</v>
      </c>
      <c r="Y60" s="15">
        <v>4</v>
      </c>
      <c r="Z60" s="46">
        <v>1.2844036697247707</v>
      </c>
      <c r="AA60" s="15">
        <v>4</v>
      </c>
      <c r="AB60" s="16">
        <v>0.20850975191317117</v>
      </c>
      <c r="AC60" s="15">
        <v>1</v>
      </c>
      <c r="AD60" s="46">
        <v>8.6419753086419746</v>
      </c>
      <c r="AE60" s="15">
        <v>2</v>
      </c>
    </row>
    <row r="61" spans="1:31" ht="17.100000000000001" customHeight="1" x14ac:dyDescent="0.15">
      <c r="A61" s="11" t="s">
        <v>23</v>
      </c>
      <c r="B61" s="43">
        <v>17.086390237724146</v>
      </c>
      <c r="C61" s="15">
        <v>3</v>
      </c>
      <c r="D61" s="46">
        <v>0.4653130287648054</v>
      </c>
      <c r="E61" s="15">
        <v>4</v>
      </c>
      <c r="F61" s="46">
        <v>422.51968021564005</v>
      </c>
      <c r="G61" s="15">
        <v>3</v>
      </c>
      <c r="H61" s="46" t="e">
        <v>#DIV/0!</v>
      </c>
      <c r="I61" s="41" t="s">
        <v>169</v>
      </c>
      <c r="J61" s="46" t="e">
        <v>#DIV/0!</v>
      </c>
      <c r="K61" s="42" t="s">
        <v>171</v>
      </c>
      <c r="L61" s="46">
        <v>5.5135234477899964</v>
      </c>
      <c r="M61" s="15">
        <v>3</v>
      </c>
      <c r="N61" s="46">
        <v>100</v>
      </c>
      <c r="O61" s="15">
        <v>1</v>
      </c>
      <c r="P61" s="46">
        <v>100</v>
      </c>
      <c r="Q61" s="15">
        <v>1</v>
      </c>
      <c r="R61" s="46">
        <v>80</v>
      </c>
      <c r="S61" s="15">
        <v>3</v>
      </c>
      <c r="T61" s="46">
        <v>1.9279553526128868</v>
      </c>
      <c r="U61" s="15">
        <v>1</v>
      </c>
      <c r="V61" s="46">
        <v>87.525987525987532</v>
      </c>
      <c r="W61" s="15">
        <v>3</v>
      </c>
      <c r="X61" s="46">
        <v>37.271937445699393</v>
      </c>
      <c r="Y61" s="15">
        <v>1</v>
      </c>
      <c r="Z61" s="46">
        <v>6.506849315068493</v>
      </c>
      <c r="AA61" s="15">
        <v>3</v>
      </c>
      <c r="AB61" s="16">
        <v>0.1757469244288225</v>
      </c>
      <c r="AC61" s="15">
        <v>2</v>
      </c>
      <c r="AD61" s="46">
        <v>4.9382716049382713</v>
      </c>
      <c r="AE61" s="15">
        <v>3</v>
      </c>
    </row>
    <row r="62" spans="1:31" ht="17.100000000000001" customHeight="1" x14ac:dyDescent="0.15">
      <c r="A62" s="11" t="s">
        <v>25</v>
      </c>
      <c r="B62" s="43">
        <v>1.281727867558625</v>
      </c>
      <c r="C62" s="15">
        <v>4</v>
      </c>
      <c r="D62" s="46">
        <v>0</v>
      </c>
      <c r="E62" s="15">
        <v>1</v>
      </c>
      <c r="F62" s="46">
        <v>373.21355655369541</v>
      </c>
      <c r="G62" s="15">
        <v>4</v>
      </c>
      <c r="H62" s="46" t="e">
        <v>#DIV/0!</v>
      </c>
      <c r="I62" s="41" t="s">
        <v>169</v>
      </c>
      <c r="J62" s="46" t="e">
        <v>#DIV/0!</v>
      </c>
      <c r="K62" s="42" t="s">
        <v>171</v>
      </c>
      <c r="L62" s="46">
        <v>32.666394446712943</v>
      </c>
      <c r="M62" s="15">
        <v>1</v>
      </c>
      <c r="N62" s="46">
        <v>22.077922077922079</v>
      </c>
      <c r="O62" s="15">
        <v>4</v>
      </c>
      <c r="P62" s="46">
        <v>100</v>
      </c>
      <c r="Q62" s="15">
        <v>1</v>
      </c>
      <c r="R62" s="46">
        <v>89.992641648270791</v>
      </c>
      <c r="S62" s="15">
        <v>1</v>
      </c>
      <c r="T62" s="46">
        <v>1.9867549668874172</v>
      </c>
      <c r="U62" s="15">
        <v>2</v>
      </c>
      <c r="V62" s="46">
        <v>97.916666666666671</v>
      </c>
      <c r="W62" s="15">
        <v>1</v>
      </c>
      <c r="X62" s="46">
        <v>18.46153846153846</v>
      </c>
      <c r="Y62" s="15">
        <v>3</v>
      </c>
      <c r="Z62" s="46">
        <v>29.545454545454547</v>
      </c>
      <c r="AA62" s="15">
        <v>1</v>
      </c>
      <c r="AB62" s="16">
        <v>1.5701035535630359E-3</v>
      </c>
      <c r="AC62" s="15">
        <v>4</v>
      </c>
      <c r="AD62" s="46">
        <v>4.9382716049382713</v>
      </c>
      <c r="AE62" s="15">
        <v>3</v>
      </c>
    </row>
    <row r="63" spans="1:31" ht="12.95" customHeight="1" x14ac:dyDescent="0.15">
      <c r="A63" s="9" t="s">
        <v>39</v>
      </c>
      <c r="B63" s="44"/>
      <c r="C63" s="18"/>
      <c r="D63" s="47"/>
      <c r="E63" s="18"/>
      <c r="F63" s="47"/>
      <c r="G63" s="18"/>
      <c r="H63" s="47"/>
      <c r="I63" s="20"/>
      <c r="J63" s="47"/>
      <c r="K63" s="18"/>
      <c r="L63" s="47"/>
      <c r="M63" s="18"/>
      <c r="N63" s="47"/>
      <c r="O63" s="18"/>
      <c r="P63" s="47"/>
      <c r="Q63" s="18"/>
      <c r="R63" s="47"/>
      <c r="S63" s="18"/>
      <c r="T63" s="47"/>
      <c r="U63" s="18"/>
      <c r="V63" s="47"/>
      <c r="W63" s="18"/>
      <c r="X63" s="47"/>
      <c r="Y63" s="18"/>
      <c r="Z63" s="47"/>
      <c r="AA63" s="18"/>
      <c r="AB63" s="19"/>
      <c r="AC63" s="18"/>
      <c r="AD63" s="47"/>
      <c r="AE63" s="18"/>
    </row>
    <row r="64" spans="1:31" ht="17.100000000000001" customHeight="1" x14ac:dyDescent="0.15">
      <c r="A64" s="11" t="s">
        <v>17</v>
      </c>
      <c r="B64" s="43">
        <v>100</v>
      </c>
      <c r="C64" s="15">
        <v>1</v>
      </c>
      <c r="D64" s="46">
        <v>1.1272432139958517</v>
      </c>
      <c r="E64" s="15">
        <v>1</v>
      </c>
      <c r="F64" s="46">
        <v>207.63369697041935</v>
      </c>
      <c r="G64" s="15">
        <v>1</v>
      </c>
      <c r="H64" s="46" t="e">
        <v>#DIV/0!</v>
      </c>
      <c r="I64" s="41" t="s">
        <v>169</v>
      </c>
      <c r="J64" s="46" t="e">
        <v>#DIV/0!</v>
      </c>
      <c r="K64" s="42" t="s">
        <v>171</v>
      </c>
      <c r="L64" s="46">
        <v>5.9596353895068699</v>
      </c>
      <c r="M64" s="15">
        <v>1</v>
      </c>
      <c r="N64" s="46">
        <v>100</v>
      </c>
      <c r="O64" s="15">
        <v>1</v>
      </c>
      <c r="P64" s="46">
        <v>100</v>
      </c>
      <c r="Q64" s="15">
        <v>1</v>
      </c>
      <c r="R64" s="46">
        <v>96.999720592344232</v>
      </c>
      <c r="S64" s="15">
        <v>1</v>
      </c>
      <c r="T64" s="46">
        <v>4.8259130548816467</v>
      </c>
      <c r="U64" s="15">
        <v>1</v>
      </c>
      <c r="V64" s="46">
        <v>100.52700922266139</v>
      </c>
      <c r="W64" s="15">
        <v>1</v>
      </c>
      <c r="X64" s="46">
        <v>15.531135531135531</v>
      </c>
      <c r="Y64" s="15">
        <v>1</v>
      </c>
      <c r="Z64" s="46">
        <v>4.3770061278085786</v>
      </c>
      <c r="AA64" s="15">
        <v>1</v>
      </c>
      <c r="AB64" s="16">
        <v>0.22884999895706382</v>
      </c>
      <c r="AC64" s="15">
        <v>1</v>
      </c>
      <c r="AD64" s="46">
        <v>62.295081967213115</v>
      </c>
      <c r="AE64" s="15">
        <v>1</v>
      </c>
    </row>
    <row r="65" spans="1:31" ht="12.95" customHeight="1" x14ac:dyDescent="0.15">
      <c r="A65" s="9" t="s">
        <v>40</v>
      </c>
      <c r="B65" s="44"/>
      <c r="C65" s="18"/>
      <c r="D65" s="47"/>
      <c r="E65" s="18"/>
      <c r="F65" s="47"/>
      <c r="G65" s="18"/>
      <c r="H65" s="47"/>
      <c r="I65" s="20"/>
      <c r="J65" s="47"/>
      <c r="K65" s="18"/>
      <c r="L65" s="47"/>
      <c r="M65" s="18"/>
      <c r="N65" s="47"/>
      <c r="O65" s="18"/>
      <c r="P65" s="47"/>
      <c r="Q65" s="18"/>
      <c r="R65" s="47"/>
      <c r="S65" s="18"/>
      <c r="T65" s="47"/>
      <c r="U65" s="18"/>
      <c r="V65" s="47"/>
      <c r="W65" s="18"/>
      <c r="X65" s="47"/>
      <c r="Y65" s="18"/>
      <c r="Z65" s="47"/>
      <c r="AA65" s="18"/>
      <c r="AB65" s="19"/>
      <c r="AC65" s="18"/>
      <c r="AD65" s="47"/>
      <c r="AE65" s="18"/>
    </row>
    <row r="66" spans="1:31" ht="17.100000000000001" customHeight="1" x14ac:dyDescent="0.15">
      <c r="A66" s="11" t="s">
        <v>14</v>
      </c>
      <c r="B66" s="43">
        <v>35.337812858498587</v>
      </c>
      <c r="C66" s="15">
        <v>1</v>
      </c>
      <c r="D66" s="46">
        <v>7.3341094295692661</v>
      </c>
      <c r="E66" s="15">
        <v>3</v>
      </c>
      <c r="F66" s="46">
        <v>126.87798617327624</v>
      </c>
      <c r="G66" s="15">
        <v>5</v>
      </c>
      <c r="H66" s="46" t="e">
        <v>#DIV/0!</v>
      </c>
      <c r="I66" s="41" t="s">
        <v>169</v>
      </c>
      <c r="J66" s="46" t="e">
        <v>#DIV/0!</v>
      </c>
      <c r="K66" s="42" t="s">
        <v>171</v>
      </c>
      <c r="L66" s="46">
        <v>7.54969315889947</v>
      </c>
      <c r="M66" s="15">
        <v>6</v>
      </c>
      <c r="N66" s="46">
        <v>69.148936170212764</v>
      </c>
      <c r="O66" s="15">
        <v>2</v>
      </c>
      <c r="P66" s="46">
        <v>100</v>
      </c>
      <c r="Q66" s="15">
        <v>2</v>
      </c>
      <c r="R66" s="46">
        <v>77.149465924477212</v>
      </c>
      <c r="S66" s="15">
        <v>3</v>
      </c>
      <c r="T66" s="46">
        <v>6.3789039481437833</v>
      </c>
      <c r="U66" s="15">
        <v>5</v>
      </c>
      <c r="V66" s="46">
        <v>71.00059916117435</v>
      </c>
      <c r="W66" s="15">
        <v>4</v>
      </c>
      <c r="X66" s="46">
        <v>15.843531468531468</v>
      </c>
      <c r="Y66" s="15">
        <v>6</v>
      </c>
      <c r="Z66" s="46">
        <v>2.9798141621275231</v>
      </c>
      <c r="AA66" s="15">
        <v>4</v>
      </c>
      <c r="AB66" s="16">
        <v>2.2715232545287543E-2</v>
      </c>
      <c r="AC66" s="15">
        <v>4</v>
      </c>
      <c r="AD66" s="46">
        <v>12.76595744680851</v>
      </c>
      <c r="AE66" s="15">
        <v>1</v>
      </c>
    </row>
    <row r="67" spans="1:31" ht="17.100000000000001" customHeight="1" x14ac:dyDescent="0.15">
      <c r="A67" s="11" t="s">
        <v>21</v>
      </c>
      <c r="B67" s="43">
        <v>15.197710182598454</v>
      </c>
      <c r="C67" s="15">
        <v>4</v>
      </c>
      <c r="D67" s="46">
        <v>4.6632124352331603</v>
      </c>
      <c r="E67" s="15">
        <v>2</v>
      </c>
      <c r="F67" s="46">
        <v>236.13437791531663</v>
      </c>
      <c r="G67" s="15">
        <v>3</v>
      </c>
      <c r="H67" s="46" t="e">
        <v>#DIV/0!</v>
      </c>
      <c r="I67" s="41" t="s">
        <v>169</v>
      </c>
      <c r="J67" s="46" t="e">
        <v>#DIV/0!</v>
      </c>
      <c r="K67" s="42" t="s">
        <v>171</v>
      </c>
      <c r="L67" s="46">
        <v>15.046795534111086</v>
      </c>
      <c r="M67" s="15">
        <v>3</v>
      </c>
      <c r="N67" s="46">
        <v>41.666666666666664</v>
      </c>
      <c r="O67" s="15">
        <v>3</v>
      </c>
      <c r="P67" s="46">
        <v>100</v>
      </c>
      <c r="Q67" s="15">
        <v>2</v>
      </c>
      <c r="R67" s="46">
        <v>51.423771285380717</v>
      </c>
      <c r="S67" s="15">
        <v>6</v>
      </c>
      <c r="T67" s="46">
        <v>4.5522611560347412</v>
      </c>
      <c r="U67" s="15">
        <v>1</v>
      </c>
      <c r="V67" s="46">
        <v>97.509829619921362</v>
      </c>
      <c r="W67" s="15">
        <v>1</v>
      </c>
      <c r="X67" s="46">
        <v>21.443193449334697</v>
      </c>
      <c r="Y67" s="15">
        <v>2</v>
      </c>
      <c r="Z67" s="46">
        <v>28.981348637015781</v>
      </c>
      <c r="AA67" s="15">
        <v>2</v>
      </c>
      <c r="AB67" s="16">
        <v>6.418196578232252E-2</v>
      </c>
      <c r="AC67" s="15">
        <v>1</v>
      </c>
      <c r="AD67" s="46">
        <v>8.5106382978723403</v>
      </c>
      <c r="AE67" s="15">
        <v>2</v>
      </c>
    </row>
    <row r="68" spans="1:31" ht="17.100000000000001" customHeight="1" x14ac:dyDescent="0.15">
      <c r="A68" s="11" t="s">
        <v>18</v>
      </c>
      <c r="B68" s="43">
        <v>18.598515887323298</v>
      </c>
      <c r="C68" s="15">
        <v>2</v>
      </c>
      <c r="D68" s="46">
        <v>3.9448669201520912</v>
      </c>
      <c r="E68" s="15">
        <v>1</v>
      </c>
      <c r="F68" s="46">
        <v>35.205928038919147</v>
      </c>
      <c r="G68" s="15">
        <v>6</v>
      </c>
      <c r="H68" s="46" t="e">
        <v>#DIV/0!</v>
      </c>
      <c r="I68" s="41" t="s">
        <v>169</v>
      </c>
      <c r="J68" s="46">
        <v>100</v>
      </c>
      <c r="K68" s="15">
        <v>1</v>
      </c>
      <c r="L68" s="46">
        <v>9.8363477640751995</v>
      </c>
      <c r="M68" s="15">
        <v>5</v>
      </c>
      <c r="N68" s="46">
        <v>36.170212765957444</v>
      </c>
      <c r="O68" s="15">
        <v>4</v>
      </c>
      <c r="P68" s="46">
        <v>100</v>
      </c>
      <c r="Q68" s="15">
        <v>2</v>
      </c>
      <c r="R68" s="46">
        <v>71.553915042962601</v>
      </c>
      <c r="S68" s="15">
        <v>4</v>
      </c>
      <c r="T68" s="46">
        <v>5.604423221915054</v>
      </c>
      <c r="U68" s="15">
        <v>2</v>
      </c>
      <c r="V68" s="46">
        <v>90.401785714285708</v>
      </c>
      <c r="W68" s="15">
        <v>3</v>
      </c>
      <c r="X68" s="46">
        <v>21.589343132751495</v>
      </c>
      <c r="Y68" s="15">
        <v>1</v>
      </c>
      <c r="Z68" s="46">
        <v>12.851165570830842</v>
      </c>
      <c r="AA68" s="15">
        <v>3</v>
      </c>
      <c r="AB68" s="16">
        <v>5.2443221446838349E-2</v>
      </c>
      <c r="AC68" s="15">
        <v>2</v>
      </c>
      <c r="AD68" s="46">
        <v>7.4468085106382977</v>
      </c>
      <c r="AE68" s="15">
        <v>4</v>
      </c>
    </row>
    <row r="69" spans="1:31" ht="17.100000000000001" customHeight="1" x14ac:dyDescent="0.15">
      <c r="A69" s="11" t="s">
        <v>32</v>
      </c>
      <c r="B69" s="43">
        <v>6.8526825698703018</v>
      </c>
      <c r="C69" s="15">
        <v>6</v>
      </c>
      <c r="D69" s="46">
        <v>17.567567567567568</v>
      </c>
      <c r="E69" s="15">
        <v>6</v>
      </c>
      <c r="F69" s="46">
        <v>196.440489432703</v>
      </c>
      <c r="G69" s="15">
        <v>4</v>
      </c>
      <c r="H69" s="46" t="e">
        <v>#DIV/0!</v>
      </c>
      <c r="I69" s="41" t="s">
        <v>169</v>
      </c>
      <c r="J69" s="46" t="e">
        <v>#DIV/0!</v>
      </c>
      <c r="K69" s="42" t="s">
        <v>171</v>
      </c>
      <c r="L69" s="46">
        <v>40.04449388209121</v>
      </c>
      <c r="M69" s="15">
        <v>1</v>
      </c>
      <c r="N69" s="46">
        <v>7.6086956521739131</v>
      </c>
      <c r="O69" s="15">
        <v>6</v>
      </c>
      <c r="P69" s="46">
        <v>100</v>
      </c>
      <c r="Q69" s="15">
        <v>2</v>
      </c>
      <c r="R69" s="46">
        <v>79.897384136596855</v>
      </c>
      <c r="S69" s="15">
        <v>2</v>
      </c>
      <c r="T69" s="46">
        <v>6.0085836909871242</v>
      </c>
      <c r="U69" s="15">
        <v>3</v>
      </c>
      <c r="V69" s="46">
        <v>53.054662379421224</v>
      </c>
      <c r="W69" s="15">
        <v>6</v>
      </c>
      <c r="X69" s="46">
        <v>16.647919010123733</v>
      </c>
      <c r="Y69" s="15">
        <v>5</v>
      </c>
      <c r="Z69" s="46">
        <v>97.623762376237622</v>
      </c>
      <c r="AA69" s="15">
        <v>1</v>
      </c>
      <c r="AB69" s="16">
        <v>1.676963476497738E-3</v>
      </c>
      <c r="AC69" s="15">
        <v>6</v>
      </c>
      <c r="AD69" s="46">
        <v>1.0638297872340425</v>
      </c>
      <c r="AE69" s="15">
        <v>6</v>
      </c>
    </row>
    <row r="70" spans="1:31" ht="17.100000000000001" customHeight="1" x14ac:dyDescent="0.15">
      <c r="A70" s="11" t="s">
        <v>25</v>
      </c>
      <c r="B70" s="43">
        <v>8.4066941332957281</v>
      </c>
      <c r="C70" s="15">
        <v>5</v>
      </c>
      <c r="D70" s="46">
        <v>7.3529411764705879</v>
      </c>
      <c r="E70" s="15">
        <v>4</v>
      </c>
      <c r="F70" s="46">
        <v>324.97030475033324</v>
      </c>
      <c r="G70" s="15">
        <v>1</v>
      </c>
      <c r="H70" s="46" t="e">
        <v>#DIV/0!</v>
      </c>
      <c r="I70" s="41" t="s">
        <v>169</v>
      </c>
      <c r="J70" s="46" t="e">
        <v>#DIV/0!</v>
      </c>
      <c r="K70" s="42" t="s">
        <v>171</v>
      </c>
      <c r="L70" s="46">
        <v>14.507602890639877</v>
      </c>
      <c r="M70" s="15">
        <v>4</v>
      </c>
      <c r="N70" s="46">
        <v>19.148936170212767</v>
      </c>
      <c r="O70" s="15">
        <v>5</v>
      </c>
      <c r="P70" s="46">
        <v>100</v>
      </c>
      <c r="Q70" s="15">
        <v>2</v>
      </c>
      <c r="R70" s="46">
        <v>86.38500851788757</v>
      </c>
      <c r="S70" s="15">
        <v>1</v>
      </c>
      <c r="T70" s="46">
        <v>6.2533404596472471</v>
      </c>
      <c r="U70" s="15">
        <v>4</v>
      </c>
      <c r="V70" s="46">
        <v>68.478260869565219</v>
      </c>
      <c r="W70" s="15">
        <v>5</v>
      </c>
      <c r="X70" s="46">
        <v>20.909816440542699</v>
      </c>
      <c r="Y70" s="15">
        <v>3</v>
      </c>
      <c r="Z70" s="46">
        <v>2.5336500395882817</v>
      </c>
      <c r="AA70" s="15">
        <v>5</v>
      </c>
      <c r="AB70" s="16">
        <v>1.6617183539841221E-2</v>
      </c>
      <c r="AC70" s="15">
        <v>5</v>
      </c>
      <c r="AD70" s="46">
        <v>5.3191489361702127</v>
      </c>
      <c r="AE70" s="15">
        <v>5</v>
      </c>
    </row>
    <row r="71" spans="1:31" ht="17.100000000000001" customHeight="1" x14ac:dyDescent="0.15">
      <c r="A71" s="11" t="s">
        <v>19</v>
      </c>
      <c r="B71" s="43">
        <v>15.682809980981709</v>
      </c>
      <c r="C71" s="15">
        <v>3</v>
      </c>
      <c r="D71" s="46">
        <v>13.541666666666666</v>
      </c>
      <c r="E71" s="15">
        <v>5</v>
      </c>
      <c r="F71" s="46">
        <v>270.38718394882909</v>
      </c>
      <c r="G71" s="15">
        <v>2</v>
      </c>
      <c r="H71" s="46" t="e">
        <v>#DIV/0!</v>
      </c>
      <c r="I71" s="41" t="s">
        <v>169</v>
      </c>
      <c r="J71" s="46" t="e">
        <v>#DIV/0!</v>
      </c>
      <c r="K71" s="42" t="s">
        <v>171</v>
      </c>
      <c r="L71" s="46">
        <v>16.039505788803453</v>
      </c>
      <c r="M71" s="15">
        <v>2</v>
      </c>
      <c r="N71" s="46">
        <v>72.631578947368425</v>
      </c>
      <c r="O71" s="15">
        <v>1</v>
      </c>
      <c r="P71" s="46">
        <v>100.69492053599252</v>
      </c>
      <c r="Q71" s="15">
        <v>1</v>
      </c>
      <c r="R71" s="46">
        <v>70.265837279113669</v>
      </c>
      <c r="S71" s="15">
        <v>5</v>
      </c>
      <c r="T71" s="46">
        <v>7.4224021592442648</v>
      </c>
      <c r="U71" s="15">
        <v>6</v>
      </c>
      <c r="V71" s="46">
        <v>93.801652892561989</v>
      </c>
      <c r="W71" s="15">
        <v>2</v>
      </c>
      <c r="X71" s="46">
        <v>17.354533152909337</v>
      </c>
      <c r="Y71" s="15">
        <v>4</v>
      </c>
      <c r="Z71" s="46">
        <v>0.83661417322834641</v>
      </c>
      <c r="AA71" s="15">
        <v>6</v>
      </c>
      <c r="AB71" s="16">
        <v>4.8860617656138638E-2</v>
      </c>
      <c r="AC71" s="15">
        <v>3</v>
      </c>
      <c r="AD71" s="46">
        <v>8.5106382978723403</v>
      </c>
      <c r="AE71" s="15">
        <v>2</v>
      </c>
    </row>
    <row r="72" spans="1:31" ht="12.95" customHeight="1" x14ac:dyDescent="0.15">
      <c r="A72" s="9" t="s">
        <v>41</v>
      </c>
      <c r="B72" s="44"/>
      <c r="C72" s="18"/>
      <c r="D72" s="47"/>
      <c r="E72" s="18"/>
      <c r="F72" s="47"/>
      <c r="G72" s="18"/>
      <c r="H72" s="47"/>
      <c r="I72" s="20"/>
      <c r="J72" s="47"/>
      <c r="K72" s="18"/>
      <c r="L72" s="47"/>
      <c r="M72" s="18"/>
      <c r="N72" s="47"/>
      <c r="O72" s="18"/>
      <c r="P72" s="47"/>
      <c r="Q72" s="18"/>
      <c r="R72" s="47"/>
      <c r="S72" s="18"/>
      <c r="T72" s="47"/>
      <c r="U72" s="18"/>
      <c r="V72" s="47"/>
      <c r="W72" s="18"/>
      <c r="X72" s="47"/>
      <c r="Y72" s="18"/>
      <c r="Z72" s="47"/>
      <c r="AA72" s="18"/>
      <c r="AB72" s="19"/>
      <c r="AC72" s="18"/>
      <c r="AD72" s="47"/>
      <c r="AE72" s="18"/>
    </row>
    <row r="73" spans="1:31" ht="17.100000000000001" customHeight="1" x14ac:dyDescent="0.15">
      <c r="A73" s="11" t="s">
        <v>21</v>
      </c>
      <c r="B73" s="43">
        <v>43.918062079813467</v>
      </c>
      <c r="C73" s="15">
        <v>2</v>
      </c>
      <c r="D73" s="46">
        <v>0</v>
      </c>
      <c r="E73" s="15">
        <v>1</v>
      </c>
      <c r="F73" s="46">
        <v>30.122865979883588</v>
      </c>
      <c r="G73" s="15">
        <v>2</v>
      </c>
      <c r="H73" s="46" t="e">
        <v>#DIV/0!</v>
      </c>
      <c r="I73" s="41" t="s">
        <v>169</v>
      </c>
      <c r="J73" s="46" t="e">
        <v>#DIV/0!</v>
      </c>
      <c r="K73" s="42" t="s">
        <v>171</v>
      </c>
      <c r="L73" s="46">
        <v>22.984096831543315</v>
      </c>
      <c r="M73" s="15">
        <v>1</v>
      </c>
      <c r="N73" s="46">
        <v>100</v>
      </c>
      <c r="O73" s="15">
        <v>1</v>
      </c>
      <c r="P73" s="46">
        <v>100</v>
      </c>
      <c r="Q73" s="15">
        <v>2</v>
      </c>
      <c r="R73" s="46">
        <v>76.48941645756932</v>
      </c>
      <c r="S73" s="15">
        <v>2</v>
      </c>
      <c r="T73" s="46">
        <v>4.0288032084586636</v>
      </c>
      <c r="U73" s="15">
        <v>1</v>
      </c>
      <c r="V73" s="46">
        <v>100</v>
      </c>
      <c r="W73" s="15">
        <v>1</v>
      </c>
      <c r="X73" s="46">
        <v>12.861454580858728</v>
      </c>
      <c r="Y73" s="15">
        <v>1</v>
      </c>
      <c r="Z73" s="46">
        <v>18.508474576271187</v>
      </c>
      <c r="AA73" s="15">
        <v>1</v>
      </c>
      <c r="AB73" s="16">
        <v>0.89310006664826092</v>
      </c>
      <c r="AC73" s="15">
        <v>1</v>
      </c>
      <c r="AD73" s="46">
        <v>31.746031746031747</v>
      </c>
      <c r="AE73" s="15">
        <v>1</v>
      </c>
    </row>
    <row r="74" spans="1:31" ht="17.100000000000001" customHeight="1" x14ac:dyDescent="0.15">
      <c r="A74" s="11" t="s">
        <v>19</v>
      </c>
      <c r="B74" s="43">
        <v>56.081937920186533</v>
      </c>
      <c r="C74" s="15">
        <v>1</v>
      </c>
      <c r="D74" s="46">
        <v>0</v>
      </c>
      <c r="E74" s="15">
        <v>1</v>
      </c>
      <c r="F74" s="46">
        <v>36.796565177122957</v>
      </c>
      <c r="G74" s="15">
        <v>1</v>
      </c>
      <c r="H74" s="46" t="e">
        <v>#DIV/0!</v>
      </c>
      <c r="I74" s="41" t="s">
        <v>169</v>
      </c>
      <c r="J74" s="46" t="e">
        <v>#DIV/0!</v>
      </c>
      <c r="K74" s="42" t="s">
        <v>171</v>
      </c>
      <c r="L74" s="46">
        <v>14.899807732881015</v>
      </c>
      <c r="M74" s="15">
        <v>2</v>
      </c>
      <c r="N74" s="46">
        <v>100</v>
      </c>
      <c r="O74" s="15">
        <v>1</v>
      </c>
      <c r="P74" s="46">
        <v>108.23362109829496</v>
      </c>
      <c r="Q74" s="15">
        <v>1</v>
      </c>
      <c r="R74" s="46">
        <v>84.018367861550914</v>
      </c>
      <c r="S74" s="15">
        <v>1</v>
      </c>
      <c r="T74" s="46">
        <v>7.2682695349572919</v>
      </c>
      <c r="U74" s="15">
        <v>2</v>
      </c>
      <c r="V74" s="46">
        <v>84.670351894296886</v>
      </c>
      <c r="W74" s="15">
        <v>2</v>
      </c>
      <c r="X74" s="46">
        <v>6.3643635636436358</v>
      </c>
      <c r="Y74" s="15">
        <v>2</v>
      </c>
      <c r="Z74" s="46">
        <v>18.504850901732041</v>
      </c>
      <c r="AA74" s="15">
        <v>2</v>
      </c>
      <c r="AB74" s="16">
        <v>0.43451724799503716</v>
      </c>
      <c r="AC74" s="15">
        <v>2</v>
      </c>
      <c r="AD74" s="46">
        <v>19.047619047619047</v>
      </c>
      <c r="AE74" s="15">
        <v>2</v>
      </c>
    </row>
    <row r="75" spans="1:31" ht="12.95" customHeight="1" x14ac:dyDescent="0.15">
      <c r="A75" s="9" t="s">
        <v>42</v>
      </c>
      <c r="B75" s="44"/>
      <c r="C75" s="18"/>
      <c r="D75" s="47"/>
      <c r="E75" s="18"/>
      <c r="F75" s="47"/>
      <c r="G75" s="18"/>
      <c r="H75" s="47"/>
      <c r="I75" s="20"/>
      <c r="J75" s="47"/>
      <c r="K75" s="18"/>
      <c r="L75" s="47"/>
      <c r="M75" s="18"/>
      <c r="N75" s="47"/>
      <c r="O75" s="18"/>
      <c r="P75" s="47"/>
      <c r="Q75" s="18"/>
      <c r="R75" s="47"/>
      <c r="S75" s="18"/>
      <c r="T75" s="47"/>
      <c r="U75" s="18"/>
      <c r="V75" s="47"/>
      <c r="W75" s="18"/>
      <c r="X75" s="47"/>
      <c r="Y75" s="18"/>
      <c r="Z75" s="47"/>
      <c r="AA75" s="18"/>
      <c r="AB75" s="19"/>
      <c r="AC75" s="18"/>
      <c r="AD75" s="47"/>
      <c r="AE75" s="18"/>
    </row>
    <row r="76" spans="1:31" ht="17.100000000000001" customHeight="1" x14ac:dyDescent="0.15">
      <c r="A76" s="11" t="s">
        <v>21</v>
      </c>
      <c r="B76" s="43">
        <v>47.651277498499368</v>
      </c>
      <c r="C76" s="15">
        <v>1</v>
      </c>
      <c r="D76" s="46">
        <v>5.5569782330345712</v>
      </c>
      <c r="E76" s="15">
        <v>1</v>
      </c>
      <c r="F76" s="46">
        <v>200.39566940476723</v>
      </c>
      <c r="G76" s="15">
        <v>4</v>
      </c>
      <c r="H76" s="46" t="e">
        <v>#DIV/0!</v>
      </c>
      <c r="I76" s="41" t="s">
        <v>169</v>
      </c>
      <c r="J76" s="46">
        <v>100</v>
      </c>
      <c r="K76" s="15">
        <v>1</v>
      </c>
      <c r="L76" s="46">
        <v>7.5228406246198567</v>
      </c>
      <c r="M76" s="15">
        <v>4</v>
      </c>
      <c r="N76" s="46">
        <v>67.441860465116278</v>
      </c>
      <c r="O76" s="15">
        <v>2</v>
      </c>
      <c r="P76" s="46">
        <v>82.349047584025882</v>
      </c>
      <c r="Q76" s="15">
        <v>4</v>
      </c>
      <c r="R76" s="46">
        <v>92.999910690363492</v>
      </c>
      <c r="S76" s="15">
        <v>1</v>
      </c>
      <c r="T76" s="46">
        <v>0.79946702198534314</v>
      </c>
      <c r="U76" s="15">
        <v>2</v>
      </c>
      <c r="V76" s="46">
        <v>96.960820212376419</v>
      </c>
      <c r="W76" s="15">
        <v>2</v>
      </c>
      <c r="X76" s="46">
        <v>10.029749256268593</v>
      </c>
      <c r="Y76" s="15">
        <v>4</v>
      </c>
      <c r="Z76" s="46">
        <v>2.3927979151859748</v>
      </c>
      <c r="AA76" s="15">
        <v>1</v>
      </c>
      <c r="AB76" s="16">
        <v>0.21012617485701124</v>
      </c>
      <c r="AC76" s="15">
        <v>3</v>
      </c>
      <c r="AD76" s="46">
        <v>32.926829268292686</v>
      </c>
      <c r="AE76" s="15">
        <v>2</v>
      </c>
    </row>
    <row r="77" spans="1:31" ht="27.95" customHeight="1" x14ac:dyDescent="0.15">
      <c r="A77" s="11" t="s">
        <v>18</v>
      </c>
      <c r="B77" s="43">
        <v>22.960651108939935</v>
      </c>
      <c r="C77" s="15">
        <v>2</v>
      </c>
      <c r="D77" s="46">
        <v>19.120135363790187</v>
      </c>
      <c r="E77" s="15">
        <v>4</v>
      </c>
      <c r="F77" s="46">
        <v>209.97139924462115</v>
      </c>
      <c r="G77" s="15">
        <v>2</v>
      </c>
      <c r="H77" s="46" t="e">
        <v>#DIV/0!</v>
      </c>
      <c r="I77" s="41" t="s">
        <v>169</v>
      </c>
      <c r="J77" s="46">
        <v>100</v>
      </c>
      <c r="K77" s="15">
        <v>1</v>
      </c>
      <c r="L77" s="46">
        <v>15.612491321780089</v>
      </c>
      <c r="M77" s="15">
        <v>3</v>
      </c>
      <c r="N77" s="46">
        <v>45.977011494252871</v>
      </c>
      <c r="O77" s="15">
        <v>4</v>
      </c>
      <c r="P77" s="46">
        <v>137.8454807384484</v>
      </c>
      <c r="Q77" s="15">
        <v>3</v>
      </c>
      <c r="R77" s="46">
        <v>68.277530481904392</v>
      </c>
      <c r="S77" s="15">
        <v>3</v>
      </c>
      <c r="T77" s="46">
        <v>1.6597510373443984</v>
      </c>
      <c r="U77" s="15">
        <v>4</v>
      </c>
      <c r="V77" s="46">
        <v>100</v>
      </c>
      <c r="W77" s="15">
        <v>1</v>
      </c>
      <c r="X77" s="46">
        <v>100</v>
      </c>
      <c r="Y77" s="15">
        <v>1</v>
      </c>
      <c r="Z77" s="46">
        <v>0</v>
      </c>
      <c r="AA77" s="49" t="s">
        <v>190</v>
      </c>
      <c r="AB77" s="16">
        <v>3.3177817082685981E-2</v>
      </c>
      <c r="AC77" s="15">
        <v>4</v>
      </c>
      <c r="AD77" s="46">
        <v>21.951219512195124</v>
      </c>
      <c r="AE77" s="15">
        <v>3</v>
      </c>
    </row>
    <row r="78" spans="1:31" ht="27.95" customHeight="1" x14ac:dyDescent="0.15">
      <c r="A78" s="11" t="s">
        <v>32</v>
      </c>
      <c r="B78" s="43">
        <v>14.904848308732173</v>
      </c>
      <c r="C78" s="15">
        <v>3</v>
      </c>
      <c r="D78" s="46">
        <v>14.415708812260537</v>
      </c>
      <c r="E78" s="15">
        <v>2</v>
      </c>
      <c r="F78" s="46">
        <v>207.8088220243578</v>
      </c>
      <c r="G78" s="15">
        <v>3</v>
      </c>
      <c r="H78" s="46" t="e">
        <v>#DIV/0!</v>
      </c>
      <c r="I78" s="41" t="s">
        <v>169</v>
      </c>
      <c r="J78" s="46">
        <v>100</v>
      </c>
      <c r="K78" s="15">
        <v>1</v>
      </c>
      <c r="L78" s="46">
        <v>17.910142257701363</v>
      </c>
      <c r="M78" s="15">
        <v>1</v>
      </c>
      <c r="N78" s="46">
        <v>52.325581395348834</v>
      </c>
      <c r="O78" s="15">
        <v>3</v>
      </c>
      <c r="P78" s="46">
        <v>179.51900034234851</v>
      </c>
      <c r="Q78" s="15">
        <v>1</v>
      </c>
      <c r="R78" s="46">
        <v>58.266984505363531</v>
      </c>
      <c r="S78" s="15">
        <v>4</v>
      </c>
      <c r="T78" s="46">
        <v>1.600609756097561</v>
      </c>
      <c r="U78" s="15">
        <v>3</v>
      </c>
      <c r="V78" s="46">
        <v>100</v>
      </c>
      <c r="W78" s="15">
        <v>1</v>
      </c>
      <c r="X78" s="46">
        <v>24.942440521872602</v>
      </c>
      <c r="Y78" s="15">
        <v>3</v>
      </c>
      <c r="Z78" s="46">
        <v>0</v>
      </c>
      <c r="AA78" s="49" t="s">
        <v>190</v>
      </c>
      <c r="AB78" s="16">
        <v>0.27099030826386966</v>
      </c>
      <c r="AC78" s="15">
        <v>2</v>
      </c>
      <c r="AD78" s="46">
        <v>46.341463414634148</v>
      </c>
      <c r="AE78" s="15">
        <v>1</v>
      </c>
    </row>
    <row r="79" spans="1:31" ht="27.95" customHeight="1" x14ac:dyDescent="0.15">
      <c r="A79" s="11" t="s">
        <v>23</v>
      </c>
      <c r="B79" s="43">
        <v>14.483223083828522</v>
      </c>
      <c r="C79" s="15">
        <v>4</v>
      </c>
      <c r="D79" s="46">
        <v>17.185877466251299</v>
      </c>
      <c r="E79" s="15">
        <v>3</v>
      </c>
      <c r="F79" s="46">
        <v>217.33406357297832</v>
      </c>
      <c r="G79" s="15">
        <v>1</v>
      </c>
      <c r="H79" s="46" t="e">
        <v>#DIV/0!</v>
      </c>
      <c r="I79" s="41" t="s">
        <v>169</v>
      </c>
      <c r="J79" s="46">
        <v>100</v>
      </c>
      <c r="K79" s="15">
        <v>1</v>
      </c>
      <c r="L79" s="46">
        <v>17.904914372380091</v>
      </c>
      <c r="M79" s="15">
        <v>2</v>
      </c>
      <c r="N79" s="46">
        <v>81.395348837209298</v>
      </c>
      <c r="O79" s="15">
        <v>1</v>
      </c>
      <c r="P79" s="46">
        <v>155.06308179369654</v>
      </c>
      <c r="Q79" s="15">
        <v>2</v>
      </c>
      <c r="R79" s="46">
        <v>72.681009263773774</v>
      </c>
      <c r="S79" s="15">
        <v>2</v>
      </c>
      <c r="T79" s="46">
        <v>0.73529411764705888</v>
      </c>
      <c r="U79" s="15">
        <v>1</v>
      </c>
      <c r="V79" s="46">
        <v>100</v>
      </c>
      <c r="W79" s="15">
        <v>1</v>
      </c>
      <c r="X79" s="46">
        <v>100</v>
      </c>
      <c r="Y79" s="15">
        <v>1</v>
      </c>
      <c r="Z79" s="46">
        <v>0</v>
      </c>
      <c r="AA79" s="49" t="s">
        <v>190</v>
      </c>
      <c r="AB79" s="16">
        <v>1.3315363922517975</v>
      </c>
      <c r="AC79" s="15">
        <v>1</v>
      </c>
      <c r="AD79" s="46">
        <v>21.951219512195124</v>
      </c>
      <c r="AE79" s="15">
        <v>3</v>
      </c>
    </row>
    <row r="80" spans="1:31" ht="12.95" customHeight="1" x14ac:dyDescent="0.15">
      <c r="A80" s="9" t="s">
        <v>43</v>
      </c>
      <c r="B80" s="44"/>
      <c r="C80" s="18"/>
      <c r="D80" s="47"/>
      <c r="E80" s="18"/>
      <c r="F80" s="47"/>
      <c r="G80" s="18"/>
      <c r="H80" s="47"/>
      <c r="I80" s="20"/>
      <c r="J80" s="47"/>
      <c r="K80" s="18"/>
      <c r="L80" s="47"/>
      <c r="M80" s="18"/>
      <c r="N80" s="47"/>
      <c r="O80" s="18"/>
      <c r="P80" s="47"/>
      <c r="Q80" s="18"/>
      <c r="R80" s="47"/>
      <c r="S80" s="18"/>
      <c r="T80" s="47"/>
      <c r="U80" s="18"/>
      <c r="V80" s="47"/>
      <c r="W80" s="18"/>
      <c r="X80" s="47"/>
      <c r="Y80" s="18"/>
      <c r="Z80" s="47"/>
      <c r="AA80" s="18"/>
      <c r="AB80" s="19"/>
      <c r="AC80" s="18"/>
      <c r="AD80" s="47"/>
      <c r="AE80" s="18"/>
    </row>
    <row r="81" spans="1:31" ht="27.95" customHeight="1" x14ac:dyDescent="0.15">
      <c r="A81" s="11" t="s">
        <v>14</v>
      </c>
      <c r="B81" s="43">
        <v>23.16745017327229</v>
      </c>
      <c r="C81" s="15">
        <v>2</v>
      </c>
      <c r="D81" s="46">
        <v>2.2445906758866832</v>
      </c>
      <c r="E81" s="15">
        <v>3</v>
      </c>
      <c r="F81" s="46">
        <v>41.615352081628949</v>
      </c>
      <c r="G81" s="15">
        <v>4</v>
      </c>
      <c r="H81" s="46" t="e">
        <v>#DIV/0!</v>
      </c>
      <c r="I81" s="41" t="s">
        <v>169</v>
      </c>
      <c r="J81" s="46">
        <v>74.408602150537632</v>
      </c>
      <c r="K81" s="15">
        <v>3</v>
      </c>
      <c r="L81" s="46">
        <v>6.082162634216278</v>
      </c>
      <c r="M81" s="15">
        <v>9</v>
      </c>
      <c r="N81" s="46">
        <v>197.35576923076923</v>
      </c>
      <c r="O81" s="15">
        <v>1</v>
      </c>
      <c r="P81" s="46">
        <v>99.995394346304224</v>
      </c>
      <c r="Q81" s="15">
        <v>3</v>
      </c>
      <c r="R81" s="46">
        <v>38.982171887500876</v>
      </c>
      <c r="S81" s="15">
        <v>5</v>
      </c>
      <c r="T81" s="46">
        <v>2.5414489266513778</v>
      </c>
      <c r="U81" s="15">
        <v>3</v>
      </c>
      <c r="V81" s="46">
        <v>100</v>
      </c>
      <c r="W81" s="15">
        <v>1</v>
      </c>
      <c r="X81" s="46">
        <v>16.646456199038262</v>
      </c>
      <c r="Y81" s="15">
        <v>9</v>
      </c>
      <c r="Z81" s="46">
        <v>100</v>
      </c>
      <c r="AA81" s="15">
        <v>1</v>
      </c>
      <c r="AB81" s="16">
        <v>0</v>
      </c>
      <c r="AC81" s="49" t="s">
        <v>189</v>
      </c>
      <c r="AD81" s="46">
        <v>0</v>
      </c>
      <c r="AE81" s="49" t="s">
        <v>189</v>
      </c>
    </row>
    <row r="82" spans="1:31" ht="27.95" customHeight="1" x14ac:dyDescent="0.15">
      <c r="A82" s="11" t="s">
        <v>17</v>
      </c>
      <c r="B82" s="43">
        <v>33.426186135496508</v>
      </c>
      <c r="C82" s="15">
        <v>1</v>
      </c>
      <c r="D82" s="46">
        <v>2.0658004254138538</v>
      </c>
      <c r="E82" s="15">
        <v>2</v>
      </c>
      <c r="F82" s="46">
        <v>47.783827038628388</v>
      </c>
      <c r="G82" s="15">
        <v>2</v>
      </c>
      <c r="H82" s="46" t="e">
        <v>#DIV/0!</v>
      </c>
      <c r="I82" s="41" t="s">
        <v>169</v>
      </c>
      <c r="J82" s="46">
        <v>100</v>
      </c>
      <c r="K82" s="15">
        <v>1</v>
      </c>
      <c r="L82" s="46">
        <v>8.0655006373207527</v>
      </c>
      <c r="M82" s="15">
        <v>6</v>
      </c>
      <c r="N82" s="46">
        <v>196.88249400479617</v>
      </c>
      <c r="O82" s="15">
        <v>4</v>
      </c>
      <c r="P82" s="46">
        <v>100</v>
      </c>
      <c r="Q82" s="15">
        <v>2</v>
      </c>
      <c r="R82" s="46">
        <v>32.780160869776935</v>
      </c>
      <c r="S82" s="15">
        <v>8</v>
      </c>
      <c r="T82" s="46">
        <v>0.39920159680638723</v>
      </c>
      <c r="U82" s="15">
        <v>1</v>
      </c>
      <c r="V82" s="46">
        <v>83.427173712386931</v>
      </c>
      <c r="W82" s="15">
        <v>3</v>
      </c>
      <c r="X82" s="46">
        <v>40.20323599052881</v>
      </c>
      <c r="Y82" s="15">
        <v>5</v>
      </c>
      <c r="Z82" s="46" t="e">
        <v>#DIV/0!</v>
      </c>
      <c r="AA82" s="49" t="s">
        <v>191</v>
      </c>
      <c r="AB82" s="16">
        <v>0</v>
      </c>
      <c r="AC82" s="49" t="s">
        <v>189</v>
      </c>
      <c r="AD82" s="46">
        <v>0</v>
      </c>
      <c r="AE82" s="49" t="s">
        <v>189</v>
      </c>
    </row>
    <row r="83" spans="1:31" ht="27.95" customHeight="1" x14ac:dyDescent="0.15">
      <c r="A83" s="11" t="s">
        <v>21</v>
      </c>
      <c r="B83" s="43">
        <v>7.6469576820096146</v>
      </c>
      <c r="C83" s="15">
        <v>5</v>
      </c>
      <c r="D83" s="46">
        <v>5.0827003620359195</v>
      </c>
      <c r="E83" s="15">
        <v>7</v>
      </c>
      <c r="F83" s="46">
        <v>5.0060978532361231</v>
      </c>
      <c r="G83" s="15">
        <v>9</v>
      </c>
      <c r="H83" s="46" t="e">
        <v>#DIV/0!</v>
      </c>
      <c r="I83" s="41" t="s">
        <v>169</v>
      </c>
      <c r="J83" s="46">
        <v>100</v>
      </c>
      <c r="K83" s="15">
        <v>1</v>
      </c>
      <c r="L83" s="46">
        <v>22.261158538858503</v>
      </c>
      <c r="M83" s="15">
        <v>4</v>
      </c>
      <c r="N83" s="46">
        <v>196.88249400479617</v>
      </c>
      <c r="O83" s="15">
        <v>4</v>
      </c>
      <c r="P83" s="46">
        <v>100</v>
      </c>
      <c r="Q83" s="15">
        <v>2</v>
      </c>
      <c r="R83" s="46">
        <v>40.994158372998704</v>
      </c>
      <c r="S83" s="15">
        <v>4</v>
      </c>
      <c r="T83" s="46">
        <v>35.656493967352731</v>
      </c>
      <c r="U83" s="15">
        <v>7</v>
      </c>
      <c r="V83" s="46">
        <v>100</v>
      </c>
      <c r="W83" s="15">
        <v>1</v>
      </c>
      <c r="X83" s="46">
        <v>63.758992805755398</v>
      </c>
      <c r="Y83" s="15">
        <v>3</v>
      </c>
      <c r="Z83" s="46">
        <v>44.787644787644787</v>
      </c>
      <c r="AA83" s="15">
        <v>4</v>
      </c>
      <c r="AB83" s="16">
        <v>0</v>
      </c>
      <c r="AC83" s="49" t="s">
        <v>189</v>
      </c>
      <c r="AD83" s="46">
        <v>0</v>
      </c>
      <c r="AE83" s="49" t="s">
        <v>189</v>
      </c>
    </row>
    <row r="84" spans="1:31" ht="27.95" customHeight="1" x14ac:dyDescent="0.15">
      <c r="A84" s="11" t="s">
        <v>18</v>
      </c>
      <c r="B84" s="43">
        <v>2.0034376713755253</v>
      </c>
      <c r="C84" s="15">
        <v>8</v>
      </c>
      <c r="D84" s="46">
        <v>9.3944278148745113</v>
      </c>
      <c r="E84" s="15">
        <v>9</v>
      </c>
      <c r="F84" s="46">
        <v>13.009610850015449</v>
      </c>
      <c r="G84" s="15">
        <v>6</v>
      </c>
      <c r="H84" s="46" t="e">
        <v>#DIV/0!</v>
      </c>
      <c r="I84" s="41" t="s">
        <v>169</v>
      </c>
      <c r="J84" s="46">
        <v>100</v>
      </c>
      <c r="K84" s="15">
        <v>1</v>
      </c>
      <c r="L84" s="46">
        <v>31.304376107849674</v>
      </c>
      <c r="M84" s="15">
        <v>1</v>
      </c>
      <c r="N84" s="46">
        <v>197.35576923076923</v>
      </c>
      <c r="O84" s="15">
        <v>1</v>
      </c>
      <c r="P84" s="46">
        <v>83.824285937954329</v>
      </c>
      <c r="Q84" s="15">
        <v>4</v>
      </c>
      <c r="R84" s="46">
        <v>51.717053125917232</v>
      </c>
      <c r="S84" s="15">
        <v>1</v>
      </c>
      <c r="T84" s="46">
        <v>2.3099850968703426</v>
      </c>
      <c r="U84" s="15">
        <v>2</v>
      </c>
      <c r="V84" s="46">
        <v>100</v>
      </c>
      <c r="W84" s="15">
        <v>1</v>
      </c>
      <c r="X84" s="46">
        <v>81.25</v>
      </c>
      <c r="Y84" s="15">
        <v>1</v>
      </c>
      <c r="Z84" s="46">
        <v>71.985383678440925</v>
      </c>
      <c r="AA84" s="15">
        <v>2</v>
      </c>
      <c r="AB84" s="16">
        <v>0</v>
      </c>
      <c r="AC84" s="49" t="s">
        <v>189</v>
      </c>
      <c r="AD84" s="46">
        <v>0</v>
      </c>
      <c r="AE84" s="49" t="s">
        <v>189</v>
      </c>
    </row>
    <row r="85" spans="1:31" ht="39.950000000000003" customHeight="1" x14ac:dyDescent="0.15">
      <c r="A85" s="11" t="s">
        <v>32</v>
      </c>
      <c r="B85" s="43">
        <v>2.8231405798755236</v>
      </c>
      <c r="C85" s="15">
        <v>7</v>
      </c>
      <c r="D85" s="46">
        <v>2.3339749759384025</v>
      </c>
      <c r="E85" s="15">
        <v>4</v>
      </c>
      <c r="F85" s="46">
        <v>6.7799348549238196</v>
      </c>
      <c r="G85" s="15">
        <v>8</v>
      </c>
      <c r="H85" s="46" t="e">
        <v>#DIV/0!</v>
      </c>
      <c r="I85" s="41" t="s">
        <v>169</v>
      </c>
      <c r="J85" s="46">
        <v>100</v>
      </c>
      <c r="K85" s="15">
        <v>1</v>
      </c>
      <c r="L85" s="46">
        <v>10.097775315843986</v>
      </c>
      <c r="M85" s="15">
        <v>5</v>
      </c>
      <c r="N85" s="46">
        <v>196.88249400479617</v>
      </c>
      <c r="O85" s="15">
        <v>4</v>
      </c>
      <c r="P85" s="46">
        <v>100</v>
      </c>
      <c r="Q85" s="15">
        <v>2</v>
      </c>
      <c r="R85" s="46">
        <v>33.302952192426552</v>
      </c>
      <c r="S85" s="15">
        <v>7</v>
      </c>
      <c r="T85" s="46">
        <v>0</v>
      </c>
      <c r="U85" s="50" t="s">
        <v>194</v>
      </c>
      <c r="V85" s="46">
        <v>100</v>
      </c>
      <c r="W85" s="15">
        <v>1</v>
      </c>
      <c r="X85" s="46">
        <v>65.096217650962174</v>
      </c>
      <c r="Y85" s="15">
        <v>2</v>
      </c>
      <c r="Z85" s="46">
        <v>4.8480930833872007</v>
      </c>
      <c r="AA85" s="15">
        <v>5</v>
      </c>
      <c r="AB85" s="16">
        <v>0</v>
      </c>
      <c r="AC85" s="49" t="s">
        <v>189</v>
      </c>
      <c r="AD85" s="46">
        <v>0</v>
      </c>
      <c r="AE85" s="49" t="s">
        <v>189</v>
      </c>
    </row>
    <row r="86" spans="1:31" ht="39.950000000000003" customHeight="1" x14ac:dyDescent="0.15">
      <c r="A86" s="11" t="s">
        <v>33</v>
      </c>
      <c r="B86" s="43">
        <v>1.5686829326857095</v>
      </c>
      <c r="C86" s="15">
        <v>9</v>
      </c>
      <c r="D86" s="46">
        <v>5.809217577706324</v>
      </c>
      <c r="E86" s="15">
        <v>8</v>
      </c>
      <c r="F86" s="46">
        <v>13.188296684752979</v>
      </c>
      <c r="G86" s="15">
        <v>5</v>
      </c>
      <c r="H86" s="46" t="e">
        <v>#DIV/0!</v>
      </c>
      <c r="I86" s="41" t="s">
        <v>169</v>
      </c>
      <c r="J86" s="46">
        <v>89.473684210526315</v>
      </c>
      <c r="K86" s="15">
        <v>2</v>
      </c>
      <c r="L86" s="46">
        <v>25.44198966743685</v>
      </c>
      <c r="M86" s="15">
        <v>3</v>
      </c>
      <c r="N86" s="46">
        <v>196.88249400479617</v>
      </c>
      <c r="O86" s="15">
        <v>4</v>
      </c>
      <c r="P86" s="46">
        <v>100</v>
      </c>
      <c r="Q86" s="15">
        <v>2</v>
      </c>
      <c r="R86" s="46">
        <v>41.386349323546654</v>
      </c>
      <c r="S86" s="15">
        <v>3</v>
      </c>
      <c r="T86" s="46">
        <v>0</v>
      </c>
      <c r="U86" s="50" t="s">
        <v>194</v>
      </c>
      <c r="V86" s="46">
        <v>100</v>
      </c>
      <c r="W86" s="15">
        <v>1</v>
      </c>
      <c r="X86" s="46">
        <v>58.466453674121404</v>
      </c>
      <c r="Y86" s="15">
        <v>4</v>
      </c>
      <c r="Z86" s="46">
        <v>3.884297520661157</v>
      </c>
      <c r="AA86" s="15">
        <v>6</v>
      </c>
      <c r="AB86" s="16">
        <v>0</v>
      </c>
      <c r="AC86" s="49" t="s">
        <v>189</v>
      </c>
      <c r="AD86" s="46">
        <v>0</v>
      </c>
      <c r="AE86" s="49" t="s">
        <v>189</v>
      </c>
    </row>
    <row r="87" spans="1:31" ht="17.100000000000001" customHeight="1" x14ac:dyDescent="0.15">
      <c r="A87" s="11" t="s">
        <v>23</v>
      </c>
      <c r="B87" s="43">
        <v>3.9752646651023413</v>
      </c>
      <c r="C87" s="15">
        <v>6</v>
      </c>
      <c r="D87" s="46">
        <v>3.5290491601171214</v>
      </c>
      <c r="E87" s="15">
        <v>6</v>
      </c>
      <c r="F87" s="46">
        <v>44.420494895126247</v>
      </c>
      <c r="G87" s="15">
        <v>3</v>
      </c>
      <c r="H87" s="46" t="e">
        <v>#DIV/0!</v>
      </c>
      <c r="I87" s="41" t="s">
        <v>169</v>
      </c>
      <c r="J87" s="46">
        <v>100</v>
      </c>
      <c r="K87" s="15">
        <v>1</v>
      </c>
      <c r="L87" s="46">
        <v>26.021230865687421</v>
      </c>
      <c r="M87" s="15">
        <v>2</v>
      </c>
      <c r="N87" s="46">
        <v>196.88249400479617</v>
      </c>
      <c r="O87" s="15">
        <v>4</v>
      </c>
      <c r="P87" s="46">
        <v>100</v>
      </c>
      <c r="Q87" s="15">
        <v>2</v>
      </c>
      <c r="R87" s="46">
        <v>46.062790598472894</v>
      </c>
      <c r="S87" s="15">
        <v>2</v>
      </c>
      <c r="T87" s="46">
        <v>3.433098591549296</v>
      </c>
      <c r="U87" s="15">
        <v>4</v>
      </c>
      <c r="V87" s="46">
        <v>100</v>
      </c>
      <c r="W87" s="15">
        <v>1</v>
      </c>
      <c r="X87" s="46">
        <v>40.162421557770394</v>
      </c>
      <c r="Y87" s="15">
        <v>6</v>
      </c>
      <c r="Z87" s="46">
        <v>57.520154012754183</v>
      </c>
      <c r="AA87" s="15">
        <v>3</v>
      </c>
      <c r="AB87" s="16">
        <v>4.9146825285316706E-2</v>
      </c>
      <c r="AC87" s="15">
        <v>1</v>
      </c>
      <c r="AD87" s="46">
        <v>3.5545023696682465</v>
      </c>
      <c r="AE87" s="15">
        <v>1</v>
      </c>
    </row>
    <row r="88" spans="1:31" ht="17.100000000000001" customHeight="1" x14ac:dyDescent="0.15">
      <c r="A88" s="11" t="s">
        <v>25</v>
      </c>
      <c r="B88" s="43">
        <v>14.875523895465012</v>
      </c>
      <c r="C88" s="15">
        <v>3</v>
      </c>
      <c r="D88" s="46">
        <v>0.84271235791477683</v>
      </c>
      <c r="E88" s="15">
        <v>1</v>
      </c>
      <c r="F88" s="46">
        <v>65.141140049344543</v>
      </c>
      <c r="G88" s="15">
        <v>1</v>
      </c>
      <c r="H88" s="46" t="e">
        <v>#DIV/0!</v>
      </c>
      <c r="I88" s="41" t="s">
        <v>169</v>
      </c>
      <c r="J88" s="46">
        <v>100</v>
      </c>
      <c r="K88" s="15">
        <v>1</v>
      </c>
      <c r="L88" s="46">
        <v>6.9537906919952563</v>
      </c>
      <c r="M88" s="15">
        <v>7</v>
      </c>
      <c r="N88" s="46">
        <v>197.35576923076923</v>
      </c>
      <c r="O88" s="15">
        <v>1</v>
      </c>
      <c r="P88" s="46">
        <v>100.7893915465925</v>
      </c>
      <c r="Q88" s="15">
        <v>1</v>
      </c>
      <c r="R88" s="46">
        <v>38.797153732202162</v>
      </c>
      <c r="S88" s="15">
        <v>6</v>
      </c>
      <c r="T88" s="46">
        <v>4.3654887799845241</v>
      </c>
      <c r="U88" s="15">
        <v>6</v>
      </c>
      <c r="V88" s="46">
        <v>88.619402985074629</v>
      </c>
      <c r="W88" s="15">
        <v>2</v>
      </c>
      <c r="X88" s="46">
        <v>22.001370801919123</v>
      </c>
      <c r="Y88" s="15">
        <v>8</v>
      </c>
      <c r="Z88" s="46">
        <v>2.0943635830809808</v>
      </c>
      <c r="AA88" s="15">
        <v>8</v>
      </c>
      <c r="AB88" s="16">
        <v>8.8780310840230713E-3</v>
      </c>
      <c r="AC88" s="15">
        <v>2</v>
      </c>
      <c r="AD88" s="46">
        <v>0.23696682464454977</v>
      </c>
      <c r="AE88" s="15">
        <v>2</v>
      </c>
    </row>
    <row r="89" spans="1:31" ht="27.95" customHeight="1" x14ac:dyDescent="0.15">
      <c r="A89" s="11" t="s">
        <v>34</v>
      </c>
      <c r="B89" s="43">
        <v>10.570371143238724</v>
      </c>
      <c r="C89" s="15">
        <v>4</v>
      </c>
      <c r="D89" s="46">
        <v>2.3824839777952493</v>
      </c>
      <c r="E89" s="15">
        <v>5</v>
      </c>
      <c r="F89" s="46">
        <v>8.2602789231123683</v>
      </c>
      <c r="G89" s="15">
        <v>7</v>
      </c>
      <c r="H89" s="46" t="e">
        <v>#DIV/0!</v>
      </c>
      <c r="I89" s="41" t="s">
        <v>169</v>
      </c>
      <c r="J89" s="46">
        <v>71.745152354570635</v>
      </c>
      <c r="K89" s="15">
        <v>4</v>
      </c>
      <c r="L89" s="46">
        <v>6.9349356630607568</v>
      </c>
      <c r="M89" s="15">
        <v>8</v>
      </c>
      <c r="N89" s="46">
        <v>196.88249400479617</v>
      </c>
      <c r="O89" s="15">
        <v>4</v>
      </c>
      <c r="P89" s="46">
        <v>100</v>
      </c>
      <c r="Q89" s="15">
        <v>2</v>
      </c>
      <c r="R89" s="46">
        <v>29.482228659786632</v>
      </c>
      <c r="S89" s="15">
        <v>9</v>
      </c>
      <c r="T89" s="46">
        <v>3.4585266821345706</v>
      </c>
      <c r="U89" s="15">
        <v>5</v>
      </c>
      <c r="V89" s="46">
        <v>100</v>
      </c>
      <c r="W89" s="15">
        <v>1</v>
      </c>
      <c r="X89" s="46">
        <v>28.325735598839618</v>
      </c>
      <c r="Y89" s="15">
        <v>7</v>
      </c>
      <c r="Z89" s="46">
        <v>3.828889893056183</v>
      </c>
      <c r="AA89" s="15">
        <v>7</v>
      </c>
      <c r="AB89" s="16">
        <v>0</v>
      </c>
      <c r="AC89" s="49" t="s">
        <v>189</v>
      </c>
      <c r="AD89" s="46">
        <v>0</v>
      </c>
      <c r="AE89" s="49" t="s">
        <v>189</v>
      </c>
    </row>
    <row r="90" spans="1:31" ht="12.95" customHeight="1" x14ac:dyDescent="0.15">
      <c r="A90" s="7" t="s">
        <v>44</v>
      </c>
      <c r="B90" s="45"/>
      <c r="C90" s="21"/>
      <c r="D90" s="48"/>
      <c r="E90" s="21"/>
      <c r="F90" s="48"/>
      <c r="G90" s="21"/>
      <c r="H90" s="48"/>
      <c r="I90" s="23"/>
      <c r="J90" s="48"/>
      <c r="K90" s="21"/>
      <c r="L90" s="48"/>
      <c r="M90" s="21"/>
      <c r="N90" s="48"/>
      <c r="O90" s="21"/>
      <c r="P90" s="48"/>
      <c r="Q90" s="21"/>
      <c r="R90" s="48"/>
      <c r="S90" s="21"/>
      <c r="T90" s="48"/>
      <c r="U90" s="21"/>
      <c r="V90" s="48"/>
      <c r="W90" s="21"/>
      <c r="X90" s="48"/>
      <c r="Y90" s="21"/>
      <c r="Z90" s="48"/>
      <c r="AA90" s="21"/>
      <c r="AB90" s="22"/>
      <c r="AC90" s="21"/>
      <c r="AD90" s="48"/>
      <c r="AE90" s="21"/>
    </row>
    <row r="91" spans="1:31" ht="12.95" customHeight="1" x14ac:dyDescent="0.15">
      <c r="A91" s="9" t="s">
        <v>45</v>
      </c>
      <c r="B91" s="44"/>
      <c r="C91" s="18"/>
      <c r="D91" s="47"/>
      <c r="E91" s="18"/>
      <c r="F91" s="47"/>
      <c r="G91" s="18"/>
      <c r="H91" s="47"/>
      <c r="I91" s="20"/>
      <c r="J91" s="47"/>
      <c r="K91" s="18"/>
      <c r="L91" s="47"/>
      <c r="M91" s="18"/>
      <c r="N91" s="47"/>
      <c r="O91" s="18"/>
      <c r="P91" s="47"/>
      <c r="Q91" s="18"/>
      <c r="R91" s="47"/>
      <c r="S91" s="18"/>
      <c r="T91" s="47"/>
      <c r="U91" s="18"/>
      <c r="V91" s="47"/>
      <c r="W91" s="18"/>
      <c r="X91" s="47"/>
      <c r="Y91" s="18"/>
      <c r="Z91" s="47"/>
      <c r="AA91" s="18"/>
      <c r="AB91" s="19"/>
      <c r="AC91" s="18"/>
      <c r="AD91" s="47"/>
      <c r="AE91" s="18"/>
    </row>
    <row r="92" spans="1:31" ht="39.950000000000003" customHeight="1" x14ac:dyDescent="0.15">
      <c r="A92" s="11" t="s">
        <v>18</v>
      </c>
      <c r="B92" s="43">
        <v>20.924338643760859</v>
      </c>
      <c r="C92" s="15">
        <v>2</v>
      </c>
      <c r="D92" s="46">
        <v>13.352272727272727</v>
      </c>
      <c r="E92" s="15">
        <v>2</v>
      </c>
      <c r="F92" s="46">
        <v>159.20470743028397</v>
      </c>
      <c r="G92" s="15">
        <v>1</v>
      </c>
      <c r="H92" s="46" t="e">
        <v>#DIV/0!</v>
      </c>
      <c r="I92" s="41" t="s">
        <v>169</v>
      </c>
      <c r="J92" s="46">
        <v>100</v>
      </c>
      <c r="K92" s="15">
        <v>1</v>
      </c>
      <c r="L92" s="46">
        <v>18.274185885018824</v>
      </c>
      <c r="M92" s="15">
        <v>1</v>
      </c>
      <c r="N92" s="46">
        <v>53.225806451612904</v>
      </c>
      <c r="O92" s="15">
        <v>2</v>
      </c>
      <c r="P92" s="46">
        <v>240.64613670724916</v>
      </c>
      <c r="Q92" s="15">
        <v>1</v>
      </c>
      <c r="R92" s="46">
        <v>64.784075127306394</v>
      </c>
      <c r="S92" s="15">
        <v>2</v>
      </c>
      <c r="T92" s="46">
        <v>0</v>
      </c>
      <c r="U92" s="50" t="s">
        <v>194</v>
      </c>
      <c r="V92" s="46">
        <v>96.746203904555315</v>
      </c>
      <c r="W92" s="15">
        <v>1</v>
      </c>
      <c r="X92" s="46">
        <v>124.64929859719439</v>
      </c>
      <c r="Y92" s="15">
        <v>1</v>
      </c>
      <c r="Z92" s="46">
        <v>0.56980056980056981</v>
      </c>
      <c r="AA92" s="15">
        <v>2</v>
      </c>
      <c r="AB92" s="16">
        <v>5.4603186256515675E-2</v>
      </c>
      <c r="AC92" s="15">
        <v>2</v>
      </c>
      <c r="AD92" s="46">
        <v>6.25</v>
      </c>
      <c r="AE92" s="15">
        <v>2</v>
      </c>
    </row>
    <row r="93" spans="1:31" ht="17.100000000000001" customHeight="1" x14ac:dyDescent="0.15">
      <c r="A93" s="11" t="s">
        <v>32</v>
      </c>
      <c r="B93" s="43">
        <v>79.075661356239138</v>
      </c>
      <c r="C93" s="15">
        <v>1</v>
      </c>
      <c r="D93" s="46">
        <v>13.092205807437596</v>
      </c>
      <c r="E93" s="15">
        <v>1</v>
      </c>
      <c r="F93" s="46">
        <v>105.70538275406525</v>
      </c>
      <c r="G93" s="15">
        <v>2</v>
      </c>
      <c r="H93" s="46" t="e">
        <v>#DIV/0!</v>
      </c>
      <c r="I93" s="41" t="s">
        <v>169</v>
      </c>
      <c r="J93" s="46">
        <v>100</v>
      </c>
      <c r="K93" s="15">
        <v>1</v>
      </c>
      <c r="L93" s="46">
        <v>11.218503567677557</v>
      </c>
      <c r="M93" s="15">
        <v>2</v>
      </c>
      <c r="N93" s="46">
        <v>76.19047619047619</v>
      </c>
      <c r="O93" s="15">
        <v>1</v>
      </c>
      <c r="P93" s="46">
        <v>216.58509370324347</v>
      </c>
      <c r="Q93" s="15">
        <v>2</v>
      </c>
      <c r="R93" s="46">
        <v>76.382221389597916</v>
      </c>
      <c r="S93" s="15">
        <v>1</v>
      </c>
      <c r="T93" s="46">
        <v>0.4466702761234434</v>
      </c>
      <c r="U93" s="15">
        <v>1</v>
      </c>
      <c r="V93" s="46">
        <v>95.432796868203567</v>
      </c>
      <c r="W93" s="15">
        <v>2</v>
      </c>
      <c r="X93" s="46">
        <v>94.803945152754395</v>
      </c>
      <c r="Y93" s="15">
        <v>2</v>
      </c>
      <c r="Z93" s="46">
        <v>1.0765550239234449</v>
      </c>
      <c r="AA93" s="15">
        <v>1</v>
      </c>
      <c r="AB93" s="16">
        <v>0.27607493331375571</v>
      </c>
      <c r="AC93" s="15">
        <v>1</v>
      </c>
      <c r="AD93" s="46">
        <v>25</v>
      </c>
      <c r="AE93" s="15">
        <v>1</v>
      </c>
    </row>
    <row r="94" spans="1:31" ht="12.95" customHeight="1" x14ac:dyDescent="0.15">
      <c r="A94" s="9" t="s">
        <v>46</v>
      </c>
      <c r="B94" s="44"/>
      <c r="C94" s="18"/>
      <c r="D94" s="47"/>
      <c r="E94" s="18"/>
      <c r="F94" s="47"/>
      <c r="G94" s="18"/>
      <c r="H94" s="47"/>
      <c r="I94" s="20"/>
      <c r="J94" s="47"/>
      <c r="K94" s="18"/>
      <c r="L94" s="47"/>
      <c r="M94" s="18"/>
      <c r="N94" s="47"/>
      <c r="O94" s="18"/>
      <c r="P94" s="47"/>
      <c r="Q94" s="18"/>
      <c r="R94" s="47"/>
      <c r="S94" s="18"/>
      <c r="T94" s="47"/>
      <c r="U94" s="18"/>
      <c r="V94" s="47"/>
      <c r="W94" s="18"/>
      <c r="X94" s="47"/>
      <c r="Y94" s="18"/>
      <c r="Z94" s="47"/>
      <c r="AA94" s="18"/>
      <c r="AB94" s="19"/>
      <c r="AC94" s="18"/>
      <c r="AD94" s="47"/>
      <c r="AE94" s="18"/>
    </row>
    <row r="95" spans="1:31" ht="17.100000000000001" customHeight="1" x14ac:dyDescent="0.15">
      <c r="A95" s="11" t="s">
        <v>21</v>
      </c>
      <c r="B95" s="43">
        <v>50.518689445782812</v>
      </c>
      <c r="C95" s="15">
        <v>1</v>
      </c>
      <c r="D95" s="46">
        <v>6.7669172932330826</v>
      </c>
      <c r="E95" s="15">
        <v>2</v>
      </c>
      <c r="F95" s="46">
        <v>43.666579053736179</v>
      </c>
      <c r="G95" s="15">
        <v>2</v>
      </c>
      <c r="H95" s="46" t="e">
        <v>#DIV/0!</v>
      </c>
      <c r="I95" s="41" t="s">
        <v>169</v>
      </c>
      <c r="J95" s="46">
        <v>60</v>
      </c>
      <c r="K95" s="15">
        <v>2</v>
      </c>
      <c r="L95" s="46">
        <v>11.485392568509262</v>
      </c>
      <c r="M95" s="15">
        <v>2</v>
      </c>
      <c r="N95" s="46">
        <v>100</v>
      </c>
      <c r="O95" s="15">
        <v>1</v>
      </c>
      <c r="P95" s="46">
        <v>100</v>
      </c>
      <c r="Q95" s="15">
        <v>1</v>
      </c>
      <c r="R95" s="46">
        <v>82.627259700974079</v>
      </c>
      <c r="S95" s="15">
        <v>1</v>
      </c>
      <c r="T95" s="46">
        <v>8.9148390771859862</v>
      </c>
      <c r="U95" s="15">
        <v>2</v>
      </c>
      <c r="V95" s="46">
        <v>99.372504278379921</v>
      </c>
      <c r="W95" s="15">
        <v>2</v>
      </c>
      <c r="X95" s="46">
        <v>40.385276917784658</v>
      </c>
      <c r="Y95" s="15">
        <v>2</v>
      </c>
      <c r="Z95" s="46">
        <v>2.392097520956368</v>
      </c>
      <c r="AA95" s="15">
        <v>2</v>
      </c>
      <c r="AB95" s="16">
        <v>0.10354819956683824</v>
      </c>
      <c r="AC95" s="15">
        <v>2</v>
      </c>
      <c r="AD95" s="46">
        <v>10</v>
      </c>
      <c r="AE95" s="15">
        <v>2</v>
      </c>
    </row>
    <row r="96" spans="1:31" ht="17.100000000000001" customHeight="1" x14ac:dyDescent="0.15">
      <c r="A96" s="11" t="s">
        <v>23</v>
      </c>
      <c r="B96" s="43">
        <v>49.481310554217188</v>
      </c>
      <c r="C96" s="15">
        <v>2</v>
      </c>
      <c r="D96" s="46">
        <v>1.277139208173691</v>
      </c>
      <c r="E96" s="15">
        <v>1</v>
      </c>
      <c r="F96" s="46">
        <v>56.488639131179923</v>
      </c>
      <c r="G96" s="15">
        <v>1</v>
      </c>
      <c r="H96" s="46" t="e">
        <v>#DIV/0!</v>
      </c>
      <c r="I96" s="41" t="s">
        <v>169</v>
      </c>
      <c r="J96" s="46">
        <v>95.555555555555557</v>
      </c>
      <c r="K96" s="15">
        <v>1</v>
      </c>
      <c r="L96" s="46">
        <v>13.981220064403814</v>
      </c>
      <c r="M96" s="15">
        <v>1</v>
      </c>
      <c r="N96" s="46">
        <v>100</v>
      </c>
      <c r="O96" s="15">
        <v>1</v>
      </c>
      <c r="P96" s="46">
        <v>100</v>
      </c>
      <c r="Q96" s="15">
        <v>1</v>
      </c>
      <c r="R96" s="46">
        <v>46.545773705037043</v>
      </c>
      <c r="S96" s="15">
        <v>2</v>
      </c>
      <c r="T96" s="46">
        <v>6.5426695842450764</v>
      </c>
      <c r="U96" s="15">
        <v>1</v>
      </c>
      <c r="V96" s="46">
        <v>100</v>
      </c>
      <c r="W96" s="15">
        <v>1</v>
      </c>
      <c r="X96" s="46">
        <v>88.248175182481745</v>
      </c>
      <c r="Y96" s="15">
        <v>1</v>
      </c>
      <c r="Z96" s="46">
        <v>68.327623793210833</v>
      </c>
      <c r="AA96" s="15">
        <v>1</v>
      </c>
      <c r="AB96" s="16">
        <v>0.40816736424083438</v>
      </c>
      <c r="AC96" s="15">
        <v>1</v>
      </c>
      <c r="AD96" s="46">
        <v>12.222222222222221</v>
      </c>
      <c r="AE96" s="15">
        <v>1</v>
      </c>
    </row>
    <row r="97" spans="1:31" ht="12.95" customHeight="1" x14ac:dyDescent="0.15">
      <c r="A97" s="9" t="s">
        <v>47</v>
      </c>
      <c r="B97" s="44"/>
      <c r="C97" s="18"/>
      <c r="D97" s="47"/>
      <c r="E97" s="18"/>
      <c r="F97" s="47"/>
      <c r="G97" s="18"/>
      <c r="H97" s="47"/>
      <c r="I97" s="20"/>
      <c r="J97" s="47"/>
      <c r="K97" s="18"/>
      <c r="L97" s="47"/>
      <c r="M97" s="18"/>
      <c r="N97" s="47"/>
      <c r="O97" s="18"/>
      <c r="P97" s="47"/>
      <c r="Q97" s="18"/>
      <c r="R97" s="47"/>
      <c r="S97" s="18"/>
      <c r="T97" s="47"/>
      <c r="U97" s="18"/>
      <c r="V97" s="47"/>
      <c r="W97" s="18"/>
      <c r="X97" s="47"/>
      <c r="Y97" s="18"/>
      <c r="Z97" s="47"/>
      <c r="AA97" s="18"/>
      <c r="AB97" s="19"/>
      <c r="AC97" s="18"/>
      <c r="AD97" s="47"/>
      <c r="AE97" s="18"/>
    </row>
    <row r="98" spans="1:31" ht="17.100000000000001" customHeight="1" x14ac:dyDescent="0.15">
      <c r="A98" s="11" t="s">
        <v>21</v>
      </c>
      <c r="B98" s="43">
        <v>24.708834411179236</v>
      </c>
      <c r="C98" s="15">
        <v>2</v>
      </c>
      <c r="D98" s="46">
        <v>3.7352555701179555</v>
      </c>
      <c r="E98" s="15">
        <v>2</v>
      </c>
      <c r="F98" s="46">
        <v>39.247430519783158</v>
      </c>
      <c r="G98" s="15">
        <v>2</v>
      </c>
      <c r="H98" s="46" t="e">
        <v>#DIV/0!</v>
      </c>
      <c r="I98" s="41" t="s">
        <v>169</v>
      </c>
      <c r="J98" s="46" t="e">
        <v>#DIV/0!</v>
      </c>
      <c r="K98" s="42" t="s">
        <v>171</v>
      </c>
      <c r="L98" s="46">
        <v>13.666515984567349</v>
      </c>
      <c r="M98" s="15">
        <v>1</v>
      </c>
      <c r="N98" s="46">
        <v>84.693877551020407</v>
      </c>
      <c r="O98" s="15">
        <v>2</v>
      </c>
      <c r="P98" s="46">
        <v>112.33833560709414</v>
      </c>
      <c r="Q98" s="15">
        <v>1</v>
      </c>
      <c r="R98" s="46">
        <v>84.110560575148156</v>
      </c>
      <c r="S98" s="15">
        <v>2</v>
      </c>
      <c r="T98" s="46">
        <v>0.29315960912052119</v>
      </c>
      <c r="U98" s="15">
        <v>1</v>
      </c>
      <c r="V98" s="46">
        <v>100</v>
      </c>
      <c r="W98" s="15">
        <v>1</v>
      </c>
      <c r="X98" s="46">
        <v>22.523322967569968</v>
      </c>
      <c r="Y98" s="15">
        <v>2</v>
      </c>
      <c r="Z98" s="46">
        <v>81.818181818181813</v>
      </c>
      <c r="AA98" s="15">
        <v>1</v>
      </c>
      <c r="AB98" s="16">
        <v>1.042143789174554</v>
      </c>
      <c r="AC98" s="15">
        <v>2</v>
      </c>
      <c r="AD98" s="46">
        <v>12.244897959183673</v>
      </c>
      <c r="AE98" s="15">
        <v>2</v>
      </c>
    </row>
    <row r="99" spans="1:31" ht="17.100000000000001" customHeight="1" x14ac:dyDescent="0.15">
      <c r="A99" s="11" t="s">
        <v>23</v>
      </c>
      <c r="B99" s="43">
        <v>75.29116558882076</v>
      </c>
      <c r="C99" s="15">
        <v>1</v>
      </c>
      <c r="D99" s="46">
        <v>0.89962599818053168</v>
      </c>
      <c r="E99" s="15">
        <v>1</v>
      </c>
      <c r="F99" s="46">
        <v>330.86924621474355</v>
      </c>
      <c r="G99" s="15">
        <v>1</v>
      </c>
      <c r="H99" s="46" t="e">
        <v>#DIV/0!</v>
      </c>
      <c r="I99" s="41" t="s">
        <v>169</v>
      </c>
      <c r="J99" s="46">
        <v>100</v>
      </c>
      <c r="K99" s="15">
        <v>1</v>
      </c>
      <c r="L99" s="46">
        <v>10.00508304218925</v>
      </c>
      <c r="M99" s="15">
        <v>2</v>
      </c>
      <c r="N99" s="46">
        <v>93.877551020408163</v>
      </c>
      <c r="O99" s="15">
        <v>1</v>
      </c>
      <c r="P99" s="46">
        <v>104.80841538273202</v>
      </c>
      <c r="Q99" s="15">
        <v>2</v>
      </c>
      <c r="R99" s="46">
        <v>89.211670184630535</v>
      </c>
      <c r="S99" s="15">
        <v>1</v>
      </c>
      <c r="T99" s="46">
        <v>5.689789555728761</v>
      </c>
      <c r="U99" s="15">
        <v>2</v>
      </c>
      <c r="V99" s="46">
        <v>98.763853367433924</v>
      </c>
      <c r="W99" s="15">
        <v>2</v>
      </c>
      <c r="X99" s="46">
        <v>41.670977754785305</v>
      </c>
      <c r="Y99" s="15">
        <v>1</v>
      </c>
      <c r="Z99" s="46">
        <v>1.0204081632653061</v>
      </c>
      <c r="AA99" s="15">
        <v>2</v>
      </c>
      <c r="AB99" s="16">
        <v>1.6661659135166118</v>
      </c>
      <c r="AC99" s="15">
        <v>1</v>
      </c>
      <c r="AD99" s="46">
        <v>26.530612244897959</v>
      </c>
      <c r="AE99" s="15">
        <v>1</v>
      </c>
    </row>
    <row r="100" spans="1:31" ht="12.95" customHeight="1" x14ac:dyDescent="0.15">
      <c r="A100" s="9" t="s">
        <v>48</v>
      </c>
      <c r="B100" s="44"/>
      <c r="C100" s="18"/>
      <c r="D100" s="47"/>
      <c r="E100" s="18"/>
      <c r="F100" s="47"/>
      <c r="G100" s="18"/>
      <c r="H100" s="47"/>
      <c r="I100" s="20"/>
      <c r="J100" s="47"/>
      <c r="K100" s="18"/>
      <c r="L100" s="47"/>
      <c r="M100" s="18"/>
      <c r="N100" s="47"/>
      <c r="O100" s="18"/>
      <c r="P100" s="47"/>
      <c r="Q100" s="18"/>
      <c r="R100" s="47"/>
      <c r="S100" s="18"/>
      <c r="T100" s="47"/>
      <c r="U100" s="18"/>
      <c r="V100" s="47"/>
      <c r="W100" s="18"/>
      <c r="X100" s="47"/>
      <c r="Y100" s="18"/>
      <c r="Z100" s="47"/>
      <c r="AA100" s="18"/>
      <c r="AB100" s="19"/>
      <c r="AC100" s="18"/>
      <c r="AD100" s="47"/>
      <c r="AE100" s="18"/>
    </row>
    <row r="101" spans="1:31" ht="17.100000000000001" customHeight="1" x14ac:dyDescent="0.15">
      <c r="A101" s="11" t="s">
        <v>23</v>
      </c>
      <c r="B101" s="43">
        <v>100</v>
      </c>
      <c r="C101" s="15">
        <v>1</v>
      </c>
      <c r="D101" s="46">
        <v>1.0253018025467173</v>
      </c>
      <c r="E101" s="15">
        <v>1</v>
      </c>
      <c r="F101" s="46">
        <v>35.088614806539226</v>
      </c>
      <c r="G101" s="15">
        <v>1</v>
      </c>
      <c r="H101" s="46" t="e">
        <v>#DIV/0!</v>
      </c>
      <c r="I101" s="41" t="s">
        <v>169</v>
      </c>
      <c r="J101" s="46">
        <v>100</v>
      </c>
      <c r="K101" s="15">
        <v>1</v>
      </c>
      <c r="L101" s="46">
        <v>6.0100161447146023</v>
      </c>
      <c r="M101" s="15">
        <v>1</v>
      </c>
      <c r="N101" s="46">
        <v>100</v>
      </c>
      <c r="O101" s="15">
        <v>1</v>
      </c>
      <c r="P101" s="46">
        <v>100</v>
      </c>
      <c r="Q101" s="15">
        <v>1</v>
      </c>
      <c r="R101" s="46">
        <v>95.948919815268269</v>
      </c>
      <c r="S101" s="15">
        <v>1</v>
      </c>
      <c r="T101" s="46">
        <v>1.1768818457236077</v>
      </c>
      <c r="U101" s="15">
        <v>1</v>
      </c>
      <c r="V101" s="46">
        <v>99.795936474137164</v>
      </c>
      <c r="W101" s="15">
        <v>1</v>
      </c>
      <c r="X101" s="46">
        <v>64.277905988096677</v>
      </c>
      <c r="Y101" s="15">
        <v>1</v>
      </c>
      <c r="Z101" s="46">
        <v>10</v>
      </c>
      <c r="AA101" s="15">
        <v>1</v>
      </c>
      <c r="AB101" s="16">
        <v>0.34726367258090673</v>
      </c>
      <c r="AC101" s="15">
        <v>1</v>
      </c>
      <c r="AD101" s="46">
        <v>35.294117647058826</v>
      </c>
      <c r="AE101" s="15">
        <v>1</v>
      </c>
    </row>
    <row r="102" spans="1:31" ht="12.95" customHeight="1" x14ac:dyDescent="0.15">
      <c r="A102" s="9" t="s">
        <v>49</v>
      </c>
      <c r="B102" s="44"/>
      <c r="C102" s="18"/>
      <c r="D102" s="47"/>
      <c r="E102" s="18"/>
      <c r="F102" s="47"/>
      <c r="G102" s="18"/>
      <c r="H102" s="47"/>
      <c r="I102" s="20"/>
      <c r="J102" s="47"/>
      <c r="K102" s="18"/>
      <c r="L102" s="47"/>
      <c r="M102" s="18"/>
      <c r="N102" s="47"/>
      <c r="O102" s="18"/>
      <c r="P102" s="47"/>
      <c r="Q102" s="18"/>
      <c r="R102" s="47"/>
      <c r="S102" s="18"/>
      <c r="T102" s="47"/>
      <c r="U102" s="18"/>
      <c r="V102" s="47"/>
      <c r="W102" s="18"/>
      <c r="X102" s="47"/>
      <c r="Y102" s="18"/>
      <c r="Z102" s="47"/>
      <c r="AA102" s="18"/>
      <c r="AB102" s="19"/>
      <c r="AC102" s="18"/>
      <c r="AD102" s="47"/>
      <c r="AE102" s="18"/>
    </row>
    <row r="103" spans="1:31" ht="17.100000000000001" customHeight="1" x14ac:dyDescent="0.15">
      <c r="A103" s="11" t="s">
        <v>21</v>
      </c>
      <c r="B103" s="43">
        <v>31.247984716697918</v>
      </c>
      <c r="C103" s="15">
        <v>2</v>
      </c>
      <c r="D103" s="46">
        <v>0.42791795779843589</v>
      </c>
      <c r="E103" s="15">
        <v>2</v>
      </c>
      <c r="F103" s="46">
        <v>90.8970340394836</v>
      </c>
      <c r="G103" s="15">
        <v>4</v>
      </c>
      <c r="H103" s="46" t="e">
        <v>#DIV/0!</v>
      </c>
      <c r="I103" s="41" t="s">
        <v>169</v>
      </c>
      <c r="J103" s="46">
        <v>100</v>
      </c>
      <c r="K103" s="15">
        <v>1</v>
      </c>
      <c r="L103" s="46">
        <v>18.438188399468203</v>
      </c>
      <c r="M103" s="15">
        <v>3</v>
      </c>
      <c r="N103" s="46">
        <v>54.545454545454547</v>
      </c>
      <c r="O103" s="15">
        <v>3</v>
      </c>
      <c r="P103" s="46">
        <v>102.13364487417951</v>
      </c>
      <c r="Q103" s="15">
        <v>2</v>
      </c>
      <c r="R103" s="46">
        <v>32.263210969130505</v>
      </c>
      <c r="S103" s="15">
        <v>4</v>
      </c>
      <c r="T103" s="46">
        <v>9.3455098934550982</v>
      </c>
      <c r="U103" s="15">
        <v>2</v>
      </c>
      <c r="V103" s="46">
        <v>97.579757975797577</v>
      </c>
      <c r="W103" s="15">
        <v>2</v>
      </c>
      <c r="X103" s="46">
        <v>87.330097087378647</v>
      </c>
      <c r="Y103" s="15">
        <v>2</v>
      </c>
      <c r="Z103" s="46">
        <v>17.838301239778424</v>
      </c>
      <c r="AA103" s="15">
        <v>2</v>
      </c>
      <c r="AB103" s="16">
        <v>6.6914986632164677E-2</v>
      </c>
      <c r="AC103" s="15">
        <v>4</v>
      </c>
      <c r="AD103" s="46">
        <v>12.5</v>
      </c>
      <c r="AE103" s="15">
        <v>2</v>
      </c>
    </row>
    <row r="104" spans="1:31" ht="17.100000000000001" customHeight="1" x14ac:dyDescent="0.15">
      <c r="A104" s="11" t="s">
        <v>23</v>
      </c>
      <c r="B104" s="43">
        <v>27.667123211515037</v>
      </c>
      <c r="C104" s="15">
        <v>3</v>
      </c>
      <c r="D104" s="46">
        <v>1.4013234721681589</v>
      </c>
      <c r="E104" s="15">
        <v>4</v>
      </c>
      <c r="F104" s="46">
        <v>186.61746707341578</v>
      </c>
      <c r="G104" s="15">
        <v>3</v>
      </c>
      <c r="H104" s="46" t="e">
        <v>#DIV/0!</v>
      </c>
      <c r="I104" s="41" t="s">
        <v>169</v>
      </c>
      <c r="J104" s="46">
        <v>100</v>
      </c>
      <c r="K104" s="15">
        <v>1</v>
      </c>
      <c r="L104" s="46">
        <v>41.649160623276032</v>
      </c>
      <c r="M104" s="15">
        <v>2</v>
      </c>
      <c r="N104" s="46">
        <v>68.75</v>
      </c>
      <c r="O104" s="15">
        <v>2</v>
      </c>
      <c r="P104" s="46">
        <v>140.78222132736013</v>
      </c>
      <c r="Q104" s="15">
        <v>1</v>
      </c>
      <c r="R104" s="46">
        <v>37.47966462270054</v>
      </c>
      <c r="S104" s="15">
        <v>3</v>
      </c>
      <c r="T104" s="46">
        <v>0.27777777777777779</v>
      </c>
      <c r="U104" s="15">
        <v>1</v>
      </c>
      <c r="V104" s="46">
        <v>96.173469387755105</v>
      </c>
      <c r="W104" s="15">
        <v>3</v>
      </c>
      <c r="X104" s="46">
        <v>38.831064851881507</v>
      </c>
      <c r="Y104" s="15">
        <v>3</v>
      </c>
      <c r="Z104" s="46">
        <v>88.52459016393442</v>
      </c>
      <c r="AA104" s="15">
        <v>1</v>
      </c>
      <c r="AB104" s="16">
        <v>0.21247024456315733</v>
      </c>
      <c r="AC104" s="15">
        <v>1</v>
      </c>
      <c r="AD104" s="46">
        <v>12.5</v>
      </c>
      <c r="AE104" s="15">
        <v>2</v>
      </c>
    </row>
    <row r="105" spans="1:31" ht="27.95" customHeight="1" x14ac:dyDescent="0.15">
      <c r="A105" s="11" t="s">
        <v>25</v>
      </c>
      <c r="B105" s="43">
        <v>0.72322768784461977</v>
      </c>
      <c r="C105" s="15">
        <v>4</v>
      </c>
      <c r="D105" s="46">
        <v>0</v>
      </c>
      <c r="E105" s="15">
        <v>1</v>
      </c>
      <c r="F105" s="46">
        <v>493.361285814116</v>
      </c>
      <c r="G105" s="15">
        <v>1</v>
      </c>
      <c r="H105" s="46" t="e">
        <v>#DIV/0!</v>
      </c>
      <c r="I105" s="41" t="s">
        <v>169</v>
      </c>
      <c r="J105" s="46" t="e">
        <v>#DIV/0!</v>
      </c>
      <c r="K105" s="42" t="s">
        <v>171</v>
      </c>
      <c r="L105" s="46">
        <v>181.69112508735151</v>
      </c>
      <c r="M105" s="15">
        <v>1</v>
      </c>
      <c r="N105" s="46">
        <v>4.4247787610619467</v>
      </c>
      <c r="O105" s="15">
        <v>4</v>
      </c>
      <c r="P105" s="46">
        <v>100</v>
      </c>
      <c r="Q105" s="15">
        <v>3</v>
      </c>
      <c r="R105" s="46">
        <v>44.882729211087423</v>
      </c>
      <c r="S105" s="15">
        <v>2</v>
      </c>
      <c r="T105" s="46">
        <v>15.686274509803921</v>
      </c>
      <c r="U105" s="15">
        <v>4</v>
      </c>
      <c r="V105" s="46">
        <v>82.258064516129039</v>
      </c>
      <c r="W105" s="15">
        <v>4</v>
      </c>
      <c r="X105" s="46">
        <v>13.402061855670103</v>
      </c>
      <c r="Y105" s="15">
        <v>4</v>
      </c>
      <c r="Z105" s="46" t="e">
        <v>#DIV/0!</v>
      </c>
      <c r="AA105" s="49" t="s">
        <v>191</v>
      </c>
      <c r="AB105" s="16">
        <v>8.7130994678135884E-2</v>
      </c>
      <c r="AC105" s="15">
        <v>3</v>
      </c>
      <c r="AD105" s="46">
        <v>5.7692307692307692</v>
      </c>
      <c r="AE105" s="15">
        <v>4</v>
      </c>
    </row>
    <row r="106" spans="1:31" ht="17.100000000000001" customHeight="1" x14ac:dyDescent="0.15">
      <c r="A106" s="11" t="s">
        <v>50</v>
      </c>
      <c r="B106" s="43">
        <v>40.361664383942426</v>
      </c>
      <c r="C106" s="15">
        <v>1</v>
      </c>
      <c r="D106" s="46">
        <v>0.67765981477298398</v>
      </c>
      <c r="E106" s="15">
        <v>3</v>
      </c>
      <c r="F106" s="46">
        <v>483.69162342475909</v>
      </c>
      <c r="G106" s="15">
        <v>2</v>
      </c>
      <c r="H106" s="46" t="e">
        <v>#DIV/0!</v>
      </c>
      <c r="I106" s="41" t="s">
        <v>169</v>
      </c>
      <c r="J106" s="46">
        <v>50</v>
      </c>
      <c r="K106" s="15">
        <v>1</v>
      </c>
      <c r="L106" s="46">
        <v>2.2539218239737142</v>
      </c>
      <c r="M106" s="15">
        <v>4</v>
      </c>
      <c r="N106" s="46">
        <v>92.982456140350877</v>
      </c>
      <c r="O106" s="15">
        <v>1</v>
      </c>
      <c r="P106" s="46">
        <v>100</v>
      </c>
      <c r="Q106" s="15">
        <v>3</v>
      </c>
      <c r="R106" s="46">
        <v>47.311146663287452</v>
      </c>
      <c r="S106" s="15">
        <v>1</v>
      </c>
      <c r="T106" s="46">
        <v>9.8169717138103163</v>
      </c>
      <c r="U106" s="15">
        <v>3</v>
      </c>
      <c r="V106" s="46">
        <v>97.687518529498959</v>
      </c>
      <c r="W106" s="15">
        <v>1</v>
      </c>
      <c r="X106" s="46">
        <v>119.39193139738842</v>
      </c>
      <c r="Y106" s="15">
        <v>1</v>
      </c>
      <c r="Z106" s="46">
        <v>11.422878069797502</v>
      </c>
      <c r="AA106" s="15">
        <v>3</v>
      </c>
      <c r="AB106" s="16">
        <v>0.13524509382754735</v>
      </c>
      <c r="AC106" s="15">
        <v>2</v>
      </c>
      <c r="AD106" s="46">
        <v>13.461538461538462</v>
      </c>
      <c r="AE106" s="15">
        <v>1</v>
      </c>
    </row>
    <row r="107" spans="1:31" ht="12.95" customHeight="1" x14ac:dyDescent="0.15">
      <c r="A107" s="9" t="s">
        <v>51</v>
      </c>
      <c r="B107" s="44"/>
      <c r="C107" s="18"/>
      <c r="D107" s="47"/>
      <c r="E107" s="18"/>
      <c r="F107" s="47"/>
      <c r="G107" s="18"/>
      <c r="H107" s="47"/>
      <c r="I107" s="20"/>
      <c r="J107" s="47"/>
      <c r="K107" s="18"/>
      <c r="L107" s="47"/>
      <c r="M107" s="18"/>
      <c r="N107" s="47"/>
      <c r="O107" s="18"/>
      <c r="P107" s="47"/>
      <c r="Q107" s="18"/>
      <c r="R107" s="47"/>
      <c r="S107" s="18"/>
      <c r="T107" s="47"/>
      <c r="U107" s="18"/>
      <c r="V107" s="47"/>
      <c r="W107" s="18"/>
      <c r="X107" s="47"/>
      <c r="Y107" s="18"/>
      <c r="Z107" s="47"/>
      <c r="AA107" s="18"/>
      <c r="AB107" s="19"/>
      <c r="AC107" s="18"/>
      <c r="AD107" s="47"/>
      <c r="AE107" s="18"/>
    </row>
    <row r="108" spans="1:31" ht="39.950000000000003" customHeight="1" x14ac:dyDescent="0.15">
      <c r="A108" s="11" t="s">
        <v>17</v>
      </c>
      <c r="B108" s="43">
        <v>3.0097565669936275</v>
      </c>
      <c r="C108" s="15">
        <v>4</v>
      </c>
      <c r="D108" s="46">
        <v>0.3546099290780142</v>
      </c>
      <c r="E108" s="15">
        <v>1</v>
      </c>
      <c r="F108" s="46">
        <v>174.69190700038115</v>
      </c>
      <c r="G108" s="15">
        <v>5</v>
      </c>
      <c r="H108" s="46" t="e">
        <v>#DIV/0!</v>
      </c>
      <c r="I108" s="41" t="s">
        <v>169</v>
      </c>
      <c r="J108" s="46">
        <v>100</v>
      </c>
      <c r="K108" s="15">
        <v>1</v>
      </c>
      <c r="L108" s="46">
        <v>21.174776606106807</v>
      </c>
      <c r="M108" s="15">
        <v>2</v>
      </c>
      <c r="N108" s="46">
        <v>15.116279069767442</v>
      </c>
      <c r="O108" s="15">
        <v>4</v>
      </c>
      <c r="P108" s="46">
        <v>100</v>
      </c>
      <c r="Q108" s="15">
        <v>1</v>
      </c>
      <c r="R108" s="46">
        <v>78.57648224140371</v>
      </c>
      <c r="S108" s="15">
        <v>4</v>
      </c>
      <c r="T108" s="46">
        <v>0</v>
      </c>
      <c r="U108" s="50" t="s">
        <v>194</v>
      </c>
      <c r="V108" s="46">
        <v>83.2</v>
      </c>
      <c r="W108" s="15">
        <v>5</v>
      </c>
      <c r="X108" s="46">
        <v>22.580645161290324</v>
      </c>
      <c r="Y108" s="15">
        <v>2</v>
      </c>
      <c r="Z108" s="46">
        <v>4.625</v>
      </c>
      <c r="AA108" s="15">
        <v>2</v>
      </c>
      <c r="AB108" s="16">
        <v>3.8238553766911795E-4</v>
      </c>
      <c r="AC108" s="15">
        <v>5</v>
      </c>
      <c r="AD108" s="46">
        <v>3.3333333333333335</v>
      </c>
      <c r="AE108" s="15">
        <v>4</v>
      </c>
    </row>
    <row r="109" spans="1:31" ht="17.100000000000001" customHeight="1" x14ac:dyDescent="0.15">
      <c r="A109" s="11" t="s">
        <v>21</v>
      </c>
      <c r="B109" s="43">
        <v>12.641984529955764</v>
      </c>
      <c r="C109" s="15">
        <v>3</v>
      </c>
      <c r="D109" s="46">
        <v>0.60506050605060502</v>
      </c>
      <c r="E109" s="15">
        <v>3</v>
      </c>
      <c r="F109" s="46">
        <v>201.49723993648072</v>
      </c>
      <c r="G109" s="15">
        <v>2</v>
      </c>
      <c r="H109" s="46" t="e">
        <v>#DIV/0!</v>
      </c>
      <c r="I109" s="41" t="s">
        <v>169</v>
      </c>
      <c r="J109" s="46">
        <v>100</v>
      </c>
      <c r="K109" s="15">
        <v>1</v>
      </c>
      <c r="L109" s="46">
        <v>9.0741814332165447</v>
      </c>
      <c r="M109" s="15">
        <v>3</v>
      </c>
      <c r="N109" s="46">
        <v>100</v>
      </c>
      <c r="O109" s="15">
        <v>1</v>
      </c>
      <c r="P109" s="46">
        <v>100</v>
      </c>
      <c r="Q109" s="15">
        <v>1</v>
      </c>
      <c r="R109" s="46">
        <v>87.10648073252014</v>
      </c>
      <c r="S109" s="15">
        <v>2</v>
      </c>
      <c r="T109" s="46">
        <v>2.6534653465346536</v>
      </c>
      <c r="U109" s="15">
        <v>2</v>
      </c>
      <c r="V109" s="46">
        <v>93.801169590643269</v>
      </c>
      <c r="W109" s="15">
        <v>2</v>
      </c>
      <c r="X109" s="46">
        <v>20.095187731359069</v>
      </c>
      <c r="Y109" s="15">
        <v>3</v>
      </c>
      <c r="Z109" s="46">
        <v>0.61536334093894762</v>
      </c>
      <c r="AA109" s="15">
        <v>5</v>
      </c>
      <c r="AB109" s="16">
        <v>6.8192087550992707E-3</v>
      </c>
      <c r="AC109" s="15">
        <v>3</v>
      </c>
      <c r="AD109" s="46">
        <v>6.666666666666667</v>
      </c>
      <c r="AE109" s="15">
        <v>3</v>
      </c>
    </row>
    <row r="110" spans="1:31" ht="17.100000000000001" customHeight="1" x14ac:dyDescent="0.15">
      <c r="A110" s="11" t="s">
        <v>32</v>
      </c>
      <c r="B110" s="43">
        <v>41.074388645188918</v>
      </c>
      <c r="C110" s="15">
        <v>2</v>
      </c>
      <c r="D110" s="46">
        <v>0.51578618318224445</v>
      </c>
      <c r="E110" s="15">
        <v>2</v>
      </c>
      <c r="F110" s="46">
        <v>177.75102133912182</v>
      </c>
      <c r="G110" s="15">
        <v>4</v>
      </c>
      <c r="H110" s="46" t="e">
        <v>#DIV/0!</v>
      </c>
      <c r="I110" s="41" t="s">
        <v>169</v>
      </c>
      <c r="J110" s="46">
        <v>100</v>
      </c>
      <c r="K110" s="15">
        <v>1</v>
      </c>
      <c r="L110" s="46">
        <v>8.688946573839754</v>
      </c>
      <c r="M110" s="15">
        <v>4</v>
      </c>
      <c r="N110" s="46">
        <v>100</v>
      </c>
      <c r="O110" s="15">
        <v>1</v>
      </c>
      <c r="P110" s="46">
        <v>100</v>
      </c>
      <c r="Q110" s="15">
        <v>1</v>
      </c>
      <c r="R110" s="46">
        <v>76.628658580870066</v>
      </c>
      <c r="S110" s="15">
        <v>5</v>
      </c>
      <c r="T110" s="46">
        <v>8.5930232558139537</v>
      </c>
      <c r="U110" s="15">
        <v>3</v>
      </c>
      <c r="V110" s="46">
        <v>86.882245271507017</v>
      </c>
      <c r="W110" s="15">
        <v>3</v>
      </c>
      <c r="X110" s="46">
        <v>18.832391713747647</v>
      </c>
      <c r="Y110" s="15">
        <v>4</v>
      </c>
      <c r="Z110" s="46">
        <v>8.8641343082649211</v>
      </c>
      <c r="AA110" s="15">
        <v>1</v>
      </c>
      <c r="AB110" s="16">
        <v>1.8545698576952221E-2</v>
      </c>
      <c r="AC110" s="15">
        <v>2</v>
      </c>
      <c r="AD110" s="46">
        <v>28.888888888888889</v>
      </c>
      <c r="AE110" s="15">
        <v>1</v>
      </c>
    </row>
    <row r="111" spans="1:31" ht="17.100000000000001" customHeight="1" x14ac:dyDescent="0.15">
      <c r="A111" s="11" t="s">
        <v>23</v>
      </c>
      <c r="B111" s="43">
        <v>41.427967805686968</v>
      </c>
      <c r="C111" s="15">
        <v>1</v>
      </c>
      <c r="D111" s="46">
        <v>0.74539948753785235</v>
      </c>
      <c r="E111" s="15">
        <v>4</v>
      </c>
      <c r="F111" s="46">
        <v>183.20270135144489</v>
      </c>
      <c r="G111" s="15">
        <v>3</v>
      </c>
      <c r="H111" s="46" t="e">
        <v>#DIV/0!</v>
      </c>
      <c r="I111" s="41" t="s">
        <v>169</v>
      </c>
      <c r="J111" s="46">
        <v>100</v>
      </c>
      <c r="K111" s="15">
        <v>1</v>
      </c>
      <c r="L111" s="46">
        <v>6.4610911552277148</v>
      </c>
      <c r="M111" s="15">
        <v>5</v>
      </c>
      <c r="N111" s="46">
        <v>100</v>
      </c>
      <c r="O111" s="15">
        <v>1</v>
      </c>
      <c r="P111" s="46">
        <v>100</v>
      </c>
      <c r="Q111" s="15">
        <v>1</v>
      </c>
      <c r="R111" s="46">
        <v>85.667342578846359</v>
      </c>
      <c r="S111" s="15">
        <v>3</v>
      </c>
      <c r="T111" s="46">
        <v>6.7438462403057217E-2</v>
      </c>
      <c r="U111" s="15">
        <v>1</v>
      </c>
      <c r="V111" s="46">
        <v>86.666666666666671</v>
      </c>
      <c r="W111" s="15">
        <v>4</v>
      </c>
      <c r="X111" s="46">
        <v>16.187280281240014</v>
      </c>
      <c r="Y111" s="15">
        <v>5</v>
      </c>
      <c r="Z111" s="46">
        <v>3.3852852932586357</v>
      </c>
      <c r="AA111" s="15">
        <v>3</v>
      </c>
      <c r="AB111" s="16">
        <v>0.30686439397946719</v>
      </c>
      <c r="AC111" s="15">
        <v>1</v>
      </c>
      <c r="AD111" s="46">
        <v>21.111111111111111</v>
      </c>
      <c r="AE111" s="15">
        <v>2</v>
      </c>
    </row>
    <row r="112" spans="1:31" ht="39.950000000000003" customHeight="1" x14ac:dyDescent="0.15">
      <c r="A112" s="11" t="s">
        <v>52</v>
      </c>
      <c r="B112" s="43">
        <v>1.845902452174722</v>
      </c>
      <c r="C112" s="15">
        <v>5</v>
      </c>
      <c r="D112" s="46">
        <v>1.3953488372093024</v>
      </c>
      <c r="E112" s="15">
        <v>5</v>
      </c>
      <c r="F112" s="46">
        <v>210.26101367214474</v>
      </c>
      <c r="G112" s="15">
        <v>1</v>
      </c>
      <c r="H112" s="46" t="e">
        <v>#DIV/0!</v>
      </c>
      <c r="I112" s="41" t="s">
        <v>169</v>
      </c>
      <c r="J112" s="46">
        <v>100</v>
      </c>
      <c r="K112" s="15">
        <v>1</v>
      </c>
      <c r="L112" s="46">
        <v>134.64991023339317</v>
      </c>
      <c r="M112" s="15">
        <v>1</v>
      </c>
      <c r="N112" s="46">
        <v>12.222222222222221</v>
      </c>
      <c r="O112" s="15">
        <v>5</v>
      </c>
      <c r="P112" s="46">
        <v>100</v>
      </c>
      <c r="Q112" s="15">
        <v>1</v>
      </c>
      <c r="R112" s="46">
        <v>91.946833463643472</v>
      </c>
      <c r="S112" s="15">
        <v>1</v>
      </c>
      <c r="T112" s="46">
        <v>0</v>
      </c>
      <c r="U112" s="50" t="s">
        <v>194</v>
      </c>
      <c r="V112" s="46">
        <v>94.285714285714292</v>
      </c>
      <c r="W112" s="15">
        <v>1</v>
      </c>
      <c r="X112" s="46">
        <v>23.529411764705884</v>
      </c>
      <c r="Y112" s="15">
        <v>1</v>
      </c>
      <c r="Z112" s="46">
        <v>2.5589225589225588</v>
      </c>
      <c r="AA112" s="15">
        <v>4</v>
      </c>
      <c r="AB112" s="16">
        <v>2.5492369177941196E-3</v>
      </c>
      <c r="AC112" s="15">
        <v>4</v>
      </c>
      <c r="AD112" s="46">
        <v>0</v>
      </c>
      <c r="AE112" s="49" t="s">
        <v>189</v>
      </c>
    </row>
    <row r="113" spans="1:31" ht="12.95" customHeight="1" x14ac:dyDescent="0.15">
      <c r="A113" s="9" t="s">
        <v>53</v>
      </c>
      <c r="B113" s="44"/>
      <c r="C113" s="18"/>
      <c r="D113" s="47"/>
      <c r="E113" s="18"/>
      <c r="F113" s="47"/>
      <c r="G113" s="18"/>
      <c r="H113" s="47"/>
      <c r="I113" s="20"/>
      <c r="J113" s="47"/>
      <c r="K113" s="18"/>
      <c r="L113" s="47"/>
      <c r="M113" s="18"/>
      <c r="N113" s="47"/>
      <c r="O113" s="18"/>
      <c r="P113" s="47"/>
      <c r="Q113" s="18"/>
      <c r="R113" s="47"/>
      <c r="S113" s="18"/>
      <c r="T113" s="47"/>
      <c r="U113" s="18"/>
      <c r="V113" s="47"/>
      <c r="W113" s="18"/>
      <c r="X113" s="47"/>
      <c r="Y113" s="18"/>
      <c r="Z113" s="47"/>
      <c r="AA113" s="18"/>
      <c r="AB113" s="19"/>
      <c r="AC113" s="18"/>
      <c r="AD113" s="47"/>
      <c r="AE113" s="18"/>
    </row>
    <row r="114" spans="1:31" ht="17.100000000000001" customHeight="1" x14ac:dyDescent="0.15">
      <c r="A114" s="11" t="s">
        <v>23</v>
      </c>
      <c r="B114" s="43">
        <v>60.558681093867371</v>
      </c>
      <c r="C114" s="15">
        <v>1</v>
      </c>
      <c r="D114" s="46">
        <v>11.002444987775061</v>
      </c>
      <c r="E114" s="15">
        <v>1</v>
      </c>
      <c r="F114" s="46">
        <v>75.878040894964997</v>
      </c>
      <c r="G114" s="15">
        <v>1</v>
      </c>
      <c r="H114" s="46" t="e">
        <v>#DIV/0!</v>
      </c>
      <c r="I114" s="41" t="s">
        <v>169</v>
      </c>
      <c r="J114" s="46" t="e">
        <v>#DIV/0!</v>
      </c>
      <c r="K114" s="42" t="s">
        <v>171</v>
      </c>
      <c r="L114" s="46">
        <v>9.8971357689084787</v>
      </c>
      <c r="M114" s="15">
        <v>2</v>
      </c>
      <c r="N114" s="46">
        <v>100</v>
      </c>
      <c r="O114" s="15">
        <v>1</v>
      </c>
      <c r="P114" s="46">
        <v>100</v>
      </c>
      <c r="Q114" s="15">
        <v>1</v>
      </c>
      <c r="R114" s="46">
        <v>82.237276291781512</v>
      </c>
      <c r="S114" s="15">
        <v>1</v>
      </c>
      <c r="T114" s="46">
        <v>6.4028930014890451</v>
      </c>
      <c r="U114" s="15">
        <v>1</v>
      </c>
      <c r="V114" s="46">
        <v>94.436310395314791</v>
      </c>
      <c r="W114" s="15">
        <v>1</v>
      </c>
      <c r="X114" s="46">
        <v>15.538424476029872</v>
      </c>
      <c r="Y114" s="15">
        <v>2</v>
      </c>
      <c r="Z114" s="46">
        <v>2.1766117686005133</v>
      </c>
      <c r="AA114" s="15">
        <v>1</v>
      </c>
      <c r="AB114" s="16">
        <v>8.3910048428085093E-3</v>
      </c>
      <c r="AC114" s="15">
        <v>1</v>
      </c>
      <c r="AD114" s="46">
        <v>50.980392156862742</v>
      </c>
      <c r="AE114" s="15">
        <v>1</v>
      </c>
    </row>
    <row r="115" spans="1:31" ht="27.95" customHeight="1" x14ac:dyDescent="0.15">
      <c r="A115" s="11" t="s">
        <v>19</v>
      </c>
      <c r="B115" s="43">
        <v>39.441318906132629</v>
      </c>
      <c r="C115" s="15">
        <v>2</v>
      </c>
      <c r="D115" s="46">
        <v>2.4742268041237114</v>
      </c>
      <c r="E115" s="15">
        <v>2</v>
      </c>
      <c r="F115" s="46">
        <v>40.793308276516491</v>
      </c>
      <c r="G115" s="15">
        <v>2</v>
      </c>
      <c r="H115" s="46" t="e">
        <v>#DIV/0!</v>
      </c>
      <c r="I115" s="41" t="s">
        <v>169</v>
      </c>
      <c r="J115" s="46" t="e">
        <v>#DIV/0!</v>
      </c>
      <c r="K115" s="42" t="s">
        <v>171</v>
      </c>
      <c r="L115" s="46">
        <v>14.858489769592101</v>
      </c>
      <c r="M115" s="15">
        <v>1</v>
      </c>
      <c r="N115" s="46">
        <v>100</v>
      </c>
      <c r="O115" s="15">
        <v>1</v>
      </c>
      <c r="P115" s="46">
        <v>100</v>
      </c>
      <c r="Q115" s="15">
        <v>1</v>
      </c>
      <c r="R115" s="46">
        <v>80.316968758539034</v>
      </c>
      <c r="S115" s="15">
        <v>2</v>
      </c>
      <c r="T115" s="46">
        <v>8.4177927927927936</v>
      </c>
      <c r="U115" s="15">
        <v>2</v>
      </c>
      <c r="V115" s="46">
        <v>91.740890688259114</v>
      </c>
      <c r="W115" s="15">
        <v>2</v>
      </c>
      <c r="X115" s="46">
        <v>15.778019586507073</v>
      </c>
      <c r="Y115" s="15">
        <v>1</v>
      </c>
      <c r="Z115" s="46">
        <v>0</v>
      </c>
      <c r="AA115" s="49" t="s">
        <v>190</v>
      </c>
      <c r="AB115" s="16">
        <v>0</v>
      </c>
      <c r="AC115" s="49" t="s">
        <v>189</v>
      </c>
      <c r="AD115" s="46">
        <v>0</v>
      </c>
      <c r="AE115" s="49" t="s">
        <v>189</v>
      </c>
    </row>
    <row r="116" spans="1:31" ht="12.95" customHeight="1" x14ac:dyDescent="0.15">
      <c r="A116" s="9" t="s">
        <v>54</v>
      </c>
      <c r="B116" s="44"/>
      <c r="C116" s="18"/>
      <c r="D116" s="47"/>
      <c r="E116" s="18"/>
      <c r="F116" s="47"/>
      <c r="G116" s="18"/>
      <c r="H116" s="47"/>
      <c r="I116" s="20"/>
      <c r="J116" s="47"/>
      <c r="K116" s="18"/>
      <c r="L116" s="47"/>
      <c r="M116" s="18"/>
      <c r="N116" s="47"/>
      <c r="O116" s="18"/>
      <c r="P116" s="47"/>
      <c r="Q116" s="18"/>
      <c r="R116" s="47"/>
      <c r="S116" s="18"/>
      <c r="T116" s="47"/>
      <c r="U116" s="18"/>
      <c r="V116" s="47"/>
      <c r="W116" s="18"/>
      <c r="X116" s="47"/>
      <c r="Y116" s="18"/>
      <c r="Z116" s="47"/>
      <c r="AA116" s="18"/>
      <c r="AB116" s="19"/>
      <c r="AC116" s="18"/>
      <c r="AD116" s="47"/>
      <c r="AE116" s="18"/>
    </row>
    <row r="117" spans="1:31" ht="17.100000000000001" customHeight="1" x14ac:dyDescent="0.15">
      <c r="A117" s="11" t="s">
        <v>17</v>
      </c>
      <c r="B117" s="43">
        <v>34.521482191343239</v>
      </c>
      <c r="C117" s="15">
        <v>2</v>
      </c>
      <c r="D117" s="46">
        <v>2.1171171171171173</v>
      </c>
      <c r="E117" s="15">
        <v>2</v>
      </c>
      <c r="F117" s="46">
        <v>60.701678086786742</v>
      </c>
      <c r="G117" s="15">
        <v>2</v>
      </c>
      <c r="H117" s="46" t="e">
        <v>#DIV/0!</v>
      </c>
      <c r="I117" s="41" t="s">
        <v>169</v>
      </c>
      <c r="J117" s="46">
        <v>100</v>
      </c>
      <c r="K117" s="15">
        <v>1</v>
      </c>
      <c r="L117" s="46">
        <v>22.670596236681025</v>
      </c>
      <c r="M117" s="15">
        <v>1</v>
      </c>
      <c r="N117" s="46">
        <v>98.214285714285708</v>
      </c>
      <c r="O117" s="15">
        <v>2</v>
      </c>
      <c r="P117" s="46">
        <v>102.43111330779686</v>
      </c>
      <c r="Q117" s="15">
        <v>1</v>
      </c>
      <c r="R117" s="46">
        <v>47.489369401972318</v>
      </c>
      <c r="S117" s="15">
        <v>1</v>
      </c>
      <c r="T117" s="46">
        <v>1.6008935219657483</v>
      </c>
      <c r="U117" s="15">
        <v>2</v>
      </c>
      <c r="V117" s="46">
        <v>95.62841530054645</v>
      </c>
      <c r="W117" s="15">
        <v>1</v>
      </c>
      <c r="X117" s="46">
        <v>33.134772896500372</v>
      </c>
      <c r="Y117" s="15">
        <v>1</v>
      </c>
      <c r="Z117" s="46">
        <v>12.34375</v>
      </c>
      <c r="AA117" s="15">
        <v>2</v>
      </c>
      <c r="AB117" s="16">
        <v>5.6221050950327423E-2</v>
      </c>
      <c r="AC117" s="15">
        <v>2</v>
      </c>
      <c r="AD117" s="46">
        <v>3.5714285714285716</v>
      </c>
      <c r="AE117" s="15">
        <v>2</v>
      </c>
    </row>
    <row r="118" spans="1:31" ht="17.100000000000001" customHeight="1" x14ac:dyDescent="0.15">
      <c r="A118" s="11" t="s">
        <v>19</v>
      </c>
      <c r="B118" s="43">
        <v>65.478517808656761</v>
      </c>
      <c r="C118" s="15">
        <v>1</v>
      </c>
      <c r="D118" s="46">
        <v>0.1981244221371021</v>
      </c>
      <c r="E118" s="15">
        <v>1</v>
      </c>
      <c r="F118" s="46">
        <v>71.714138661970281</v>
      </c>
      <c r="G118" s="15">
        <v>1</v>
      </c>
      <c r="H118" s="46" t="e">
        <v>#DIV/0!</v>
      </c>
      <c r="I118" s="41" t="s">
        <v>169</v>
      </c>
      <c r="J118" s="46">
        <v>100</v>
      </c>
      <c r="K118" s="15">
        <v>1</v>
      </c>
      <c r="L118" s="46">
        <v>21.46545647024961</v>
      </c>
      <c r="M118" s="15">
        <v>2</v>
      </c>
      <c r="N118" s="46">
        <v>100</v>
      </c>
      <c r="O118" s="15">
        <v>1</v>
      </c>
      <c r="P118" s="46">
        <v>100.0783354406025</v>
      </c>
      <c r="Q118" s="15">
        <v>2</v>
      </c>
      <c r="R118" s="46">
        <v>44.635476030265991</v>
      </c>
      <c r="S118" s="15">
        <v>2</v>
      </c>
      <c r="T118" s="46">
        <v>1.5094339622641511</v>
      </c>
      <c r="U118" s="15">
        <v>1</v>
      </c>
      <c r="V118" s="46">
        <v>88.122332859174961</v>
      </c>
      <c r="W118" s="15">
        <v>2</v>
      </c>
      <c r="X118" s="46">
        <v>24.417491222470474</v>
      </c>
      <c r="Y118" s="15">
        <v>2</v>
      </c>
      <c r="Z118" s="46">
        <v>22.612656580445744</v>
      </c>
      <c r="AA118" s="15">
        <v>1</v>
      </c>
      <c r="AB118" s="16">
        <v>8.5609327583453118E-2</v>
      </c>
      <c r="AC118" s="15">
        <v>1</v>
      </c>
      <c r="AD118" s="46">
        <v>23.214285714285715</v>
      </c>
      <c r="AE118" s="15">
        <v>1</v>
      </c>
    </row>
    <row r="119" spans="1:31" ht="12.95" customHeight="1" x14ac:dyDescent="0.15">
      <c r="A119" s="9" t="s">
        <v>55</v>
      </c>
      <c r="B119" s="44"/>
      <c r="C119" s="18"/>
      <c r="D119" s="47"/>
      <c r="E119" s="18"/>
      <c r="F119" s="47"/>
      <c r="G119" s="18"/>
      <c r="H119" s="47"/>
      <c r="I119" s="20"/>
      <c r="J119" s="47"/>
      <c r="K119" s="18"/>
      <c r="L119" s="47"/>
      <c r="M119" s="18"/>
      <c r="N119" s="47"/>
      <c r="O119" s="18"/>
      <c r="P119" s="47"/>
      <c r="Q119" s="18"/>
      <c r="R119" s="47"/>
      <c r="S119" s="18"/>
      <c r="T119" s="47"/>
      <c r="U119" s="18"/>
      <c r="V119" s="47"/>
      <c r="W119" s="18"/>
      <c r="X119" s="47"/>
      <c r="Y119" s="18"/>
      <c r="Z119" s="47"/>
      <c r="AA119" s="18"/>
      <c r="AB119" s="19"/>
      <c r="AC119" s="18"/>
      <c r="AD119" s="47"/>
      <c r="AE119" s="18"/>
    </row>
    <row r="120" spans="1:31" ht="17.100000000000001" customHeight="1" x14ac:dyDescent="0.15">
      <c r="A120" s="11" t="s">
        <v>14</v>
      </c>
      <c r="B120" s="43">
        <v>100</v>
      </c>
      <c r="C120" s="15">
        <v>1</v>
      </c>
      <c r="D120" s="46">
        <v>0</v>
      </c>
      <c r="E120" s="15">
        <v>1</v>
      </c>
      <c r="F120" s="46">
        <v>486.66395948034614</v>
      </c>
      <c r="G120" s="15">
        <v>1</v>
      </c>
      <c r="H120" s="46" t="e">
        <v>#DIV/0!</v>
      </c>
      <c r="I120" s="41" t="s">
        <v>169</v>
      </c>
      <c r="J120" s="46">
        <v>100</v>
      </c>
      <c r="K120" s="15">
        <v>1</v>
      </c>
      <c r="L120" s="46">
        <v>5.9809930337170609</v>
      </c>
      <c r="M120" s="15">
        <v>1</v>
      </c>
      <c r="N120" s="46">
        <v>100</v>
      </c>
      <c r="O120" s="15">
        <v>1</v>
      </c>
      <c r="P120" s="46">
        <v>100</v>
      </c>
      <c r="Q120" s="15">
        <v>1</v>
      </c>
      <c r="R120" s="46">
        <v>57.073455272696968</v>
      </c>
      <c r="S120" s="15">
        <v>1</v>
      </c>
      <c r="T120" s="46">
        <v>10.303087172750304</v>
      </c>
      <c r="U120" s="15">
        <v>1</v>
      </c>
      <c r="V120" s="46">
        <v>86.182861828618286</v>
      </c>
      <c r="W120" s="15">
        <v>1</v>
      </c>
      <c r="X120" s="46">
        <v>8.7215064420218038</v>
      </c>
      <c r="Y120" s="15">
        <v>1</v>
      </c>
      <c r="Z120" s="46">
        <v>14.634146341463415</v>
      </c>
      <c r="AA120" s="15">
        <v>1</v>
      </c>
      <c r="AB120" s="16">
        <v>9.8528990502812636E-2</v>
      </c>
      <c r="AC120" s="15">
        <v>1</v>
      </c>
      <c r="AD120" s="46">
        <v>41.176470588235297</v>
      </c>
      <c r="AE120" s="15">
        <v>1</v>
      </c>
    </row>
    <row r="121" spans="1:31" ht="12.95" customHeight="1" x14ac:dyDescent="0.15">
      <c r="A121" s="9" t="s">
        <v>56</v>
      </c>
      <c r="B121" s="44"/>
      <c r="C121" s="18"/>
      <c r="D121" s="47"/>
      <c r="E121" s="18"/>
      <c r="F121" s="47"/>
      <c r="G121" s="18"/>
      <c r="H121" s="47"/>
      <c r="I121" s="20"/>
      <c r="J121" s="47"/>
      <c r="K121" s="18"/>
      <c r="L121" s="47"/>
      <c r="M121" s="18"/>
      <c r="N121" s="47"/>
      <c r="O121" s="18"/>
      <c r="P121" s="47"/>
      <c r="Q121" s="18"/>
      <c r="R121" s="47"/>
      <c r="S121" s="18"/>
      <c r="T121" s="47"/>
      <c r="U121" s="18"/>
      <c r="V121" s="47"/>
      <c r="W121" s="18"/>
      <c r="X121" s="47"/>
      <c r="Y121" s="18"/>
      <c r="Z121" s="47"/>
      <c r="AA121" s="18"/>
      <c r="AB121" s="19"/>
      <c r="AC121" s="18"/>
      <c r="AD121" s="47"/>
      <c r="AE121" s="18"/>
    </row>
    <row r="122" spans="1:31" ht="17.100000000000001" customHeight="1" x14ac:dyDescent="0.15">
      <c r="A122" s="11" t="s">
        <v>14</v>
      </c>
      <c r="B122" s="43">
        <v>10.104387805897648</v>
      </c>
      <c r="C122" s="15">
        <v>4</v>
      </c>
      <c r="D122" s="46">
        <v>1.893939393939394</v>
      </c>
      <c r="E122" s="15">
        <v>1</v>
      </c>
      <c r="F122" s="46">
        <v>25.989449164637435</v>
      </c>
      <c r="G122" s="15">
        <v>4</v>
      </c>
      <c r="H122" s="46" t="e">
        <v>#DIV/0!</v>
      </c>
      <c r="I122" s="41" t="s">
        <v>169</v>
      </c>
      <c r="J122" s="46">
        <v>100</v>
      </c>
      <c r="K122" s="15">
        <v>1</v>
      </c>
      <c r="L122" s="46">
        <v>2.1143958642416893</v>
      </c>
      <c r="M122" s="15">
        <v>7</v>
      </c>
      <c r="N122" s="46">
        <v>3.6474164133738602</v>
      </c>
      <c r="O122" s="15">
        <v>6</v>
      </c>
      <c r="P122" s="46">
        <v>100</v>
      </c>
      <c r="Q122" s="15">
        <v>2</v>
      </c>
      <c r="R122" s="46">
        <v>73.257414718088882</v>
      </c>
      <c r="S122" s="15">
        <v>4</v>
      </c>
      <c r="T122" s="46">
        <v>16.591251885369534</v>
      </c>
      <c r="U122" s="15">
        <v>7</v>
      </c>
      <c r="V122" s="46">
        <v>99.895543175487461</v>
      </c>
      <c r="W122" s="15">
        <v>2</v>
      </c>
      <c r="X122" s="46">
        <v>27.681327160493826</v>
      </c>
      <c r="Y122" s="15">
        <v>6</v>
      </c>
      <c r="Z122" s="46">
        <v>0.44313146233382572</v>
      </c>
      <c r="AA122" s="15">
        <v>7</v>
      </c>
      <c r="AB122" s="16">
        <v>0.12818805472490488</v>
      </c>
      <c r="AC122" s="15">
        <v>3</v>
      </c>
      <c r="AD122" s="46">
        <v>3.3613445378151261</v>
      </c>
      <c r="AE122" s="15">
        <v>5</v>
      </c>
    </row>
    <row r="123" spans="1:31" ht="17.100000000000001" customHeight="1" x14ac:dyDescent="0.15">
      <c r="A123" s="11" t="s">
        <v>17</v>
      </c>
      <c r="B123" s="43">
        <v>24.317986137174039</v>
      </c>
      <c r="C123" s="15">
        <v>1</v>
      </c>
      <c r="D123" s="46">
        <v>7.9671656204732013</v>
      </c>
      <c r="E123" s="15">
        <v>6</v>
      </c>
      <c r="F123" s="46">
        <v>27.813570738278617</v>
      </c>
      <c r="G123" s="15">
        <v>3</v>
      </c>
      <c r="H123" s="46" t="e">
        <v>#DIV/0!</v>
      </c>
      <c r="I123" s="41" t="s">
        <v>169</v>
      </c>
      <c r="J123" s="46">
        <v>100</v>
      </c>
      <c r="K123" s="15">
        <v>1</v>
      </c>
      <c r="L123" s="46">
        <v>5.8570299001376398</v>
      </c>
      <c r="M123" s="15">
        <v>4</v>
      </c>
      <c r="N123" s="46">
        <v>7.3654390934844196</v>
      </c>
      <c r="O123" s="15">
        <v>5</v>
      </c>
      <c r="P123" s="46">
        <v>100</v>
      </c>
      <c r="Q123" s="15">
        <v>2</v>
      </c>
      <c r="R123" s="46">
        <v>83.691743636748214</v>
      </c>
      <c r="S123" s="15">
        <v>2</v>
      </c>
      <c r="T123" s="46">
        <v>2.4853411513859274</v>
      </c>
      <c r="U123" s="15">
        <v>3</v>
      </c>
      <c r="V123" s="46">
        <v>98.320797621129969</v>
      </c>
      <c r="W123" s="15">
        <v>5</v>
      </c>
      <c r="X123" s="46">
        <v>36.100686498855836</v>
      </c>
      <c r="Y123" s="15">
        <v>3</v>
      </c>
      <c r="Z123" s="46">
        <v>4.3221846503950383</v>
      </c>
      <c r="AA123" s="15">
        <v>4</v>
      </c>
      <c r="AB123" s="16">
        <v>2.5780042116897536E-2</v>
      </c>
      <c r="AC123" s="15">
        <v>6</v>
      </c>
      <c r="AD123" s="46">
        <v>7.2829131652661063</v>
      </c>
      <c r="AE123" s="15">
        <v>3</v>
      </c>
    </row>
    <row r="124" spans="1:31" ht="17.100000000000001" customHeight="1" x14ac:dyDescent="0.15">
      <c r="A124" s="11" t="s">
        <v>21</v>
      </c>
      <c r="B124" s="43">
        <v>23.437067142766598</v>
      </c>
      <c r="C124" s="15">
        <v>2</v>
      </c>
      <c r="D124" s="46">
        <v>10.071301247771837</v>
      </c>
      <c r="E124" s="15">
        <v>7</v>
      </c>
      <c r="F124" s="46">
        <v>25.06834923401</v>
      </c>
      <c r="G124" s="15">
        <v>5</v>
      </c>
      <c r="H124" s="46" t="e">
        <v>#DIV/0!</v>
      </c>
      <c r="I124" s="41" t="s">
        <v>169</v>
      </c>
      <c r="J124" s="46">
        <v>100</v>
      </c>
      <c r="K124" s="15">
        <v>1</v>
      </c>
      <c r="L124" s="46">
        <v>2.35490553410397</v>
      </c>
      <c r="M124" s="15">
        <v>6</v>
      </c>
      <c r="N124" s="46">
        <v>31.728045325779036</v>
      </c>
      <c r="O124" s="15">
        <v>3</v>
      </c>
      <c r="P124" s="46">
        <v>100</v>
      </c>
      <c r="Q124" s="15">
        <v>2</v>
      </c>
      <c r="R124" s="46">
        <v>92.545682291022672</v>
      </c>
      <c r="S124" s="15">
        <v>1</v>
      </c>
      <c r="T124" s="46">
        <v>3.0377094972067038</v>
      </c>
      <c r="U124" s="15">
        <v>4</v>
      </c>
      <c r="V124" s="46">
        <v>99.782790309106105</v>
      </c>
      <c r="W124" s="15">
        <v>3</v>
      </c>
      <c r="X124" s="46">
        <v>42.89890607317993</v>
      </c>
      <c r="Y124" s="15">
        <v>1</v>
      </c>
      <c r="Z124" s="46">
        <v>2.1480454936442701</v>
      </c>
      <c r="AA124" s="15">
        <v>5</v>
      </c>
      <c r="AB124" s="16">
        <v>6.3292852020421786E-2</v>
      </c>
      <c r="AC124" s="15">
        <v>4</v>
      </c>
      <c r="AD124" s="46">
        <v>11.204481792717086</v>
      </c>
      <c r="AE124" s="15">
        <v>2</v>
      </c>
    </row>
    <row r="125" spans="1:31" ht="17.100000000000001" customHeight="1" x14ac:dyDescent="0.15">
      <c r="A125" s="11" t="s">
        <v>32</v>
      </c>
      <c r="B125" s="43">
        <v>9.4924678835511216</v>
      </c>
      <c r="C125" s="15">
        <v>5</v>
      </c>
      <c r="D125" s="46">
        <v>3.7174721189591078</v>
      </c>
      <c r="E125" s="15">
        <v>4</v>
      </c>
      <c r="F125" s="46">
        <v>2.2506977162920507</v>
      </c>
      <c r="G125" s="15">
        <v>6</v>
      </c>
      <c r="H125" s="46" t="e">
        <v>#DIV/0!</v>
      </c>
      <c r="I125" s="41" t="s">
        <v>169</v>
      </c>
      <c r="J125" s="46">
        <v>100</v>
      </c>
      <c r="K125" s="15">
        <v>1</v>
      </c>
      <c r="L125" s="46">
        <v>3.9387210035110884</v>
      </c>
      <c r="M125" s="15">
        <v>5</v>
      </c>
      <c r="N125" s="46">
        <v>0.57971014492753625</v>
      </c>
      <c r="O125" s="15">
        <v>7</v>
      </c>
      <c r="P125" s="46">
        <v>100</v>
      </c>
      <c r="Q125" s="15">
        <v>2</v>
      </c>
      <c r="R125" s="46">
        <v>52.424791528902553</v>
      </c>
      <c r="S125" s="15">
        <v>7</v>
      </c>
      <c r="T125" s="46">
        <v>5.1903114186851207</v>
      </c>
      <c r="U125" s="15">
        <v>6</v>
      </c>
      <c r="V125" s="46">
        <v>98.257839721254356</v>
      </c>
      <c r="W125" s="15">
        <v>6</v>
      </c>
      <c r="X125" s="46">
        <v>38.447319778188543</v>
      </c>
      <c r="Y125" s="15">
        <v>2</v>
      </c>
      <c r="Z125" s="46">
        <v>1.6013485040033713</v>
      </c>
      <c r="AA125" s="15">
        <v>6</v>
      </c>
      <c r="AB125" s="16">
        <v>2.1542714752379845E-3</v>
      </c>
      <c r="AC125" s="15">
        <v>7</v>
      </c>
      <c r="AD125" s="46">
        <v>0.28011204481792717</v>
      </c>
      <c r="AE125" s="15">
        <v>7</v>
      </c>
    </row>
    <row r="126" spans="1:31" ht="39.950000000000003" customHeight="1" x14ac:dyDescent="0.15">
      <c r="A126" s="11" t="s">
        <v>23</v>
      </c>
      <c r="B126" s="43">
        <v>7.050752499489028</v>
      </c>
      <c r="C126" s="15">
        <v>6</v>
      </c>
      <c r="D126" s="46">
        <v>5.6410256410256414</v>
      </c>
      <c r="E126" s="15">
        <v>5</v>
      </c>
      <c r="F126" s="46">
        <v>2.0200846920507143</v>
      </c>
      <c r="G126" s="15">
        <v>7</v>
      </c>
      <c r="H126" s="46" t="e">
        <v>#DIV/0!</v>
      </c>
      <c r="I126" s="41" t="s">
        <v>169</v>
      </c>
      <c r="J126" s="46">
        <v>100</v>
      </c>
      <c r="K126" s="15">
        <v>1</v>
      </c>
      <c r="L126" s="46">
        <v>11.362976392785267</v>
      </c>
      <c r="M126" s="15">
        <v>1</v>
      </c>
      <c r="N126" s="46">
        <v>93.696275071633238</v>
      </c>
      <c r="O126" s="15">
        <v>1</v>
      </c>
      <c r="P126" s="46">
        <v>114.48003787281048</v>
      </c>
      <c r="Q126" s="15">
        <v>1</v>
      </c>
      <c r="R126" s="46">
        <v>71.021145204422027</v>
      </c>
      <c r="S126" s="15">
        <v>6</v>
      </c>
      <c r="T126" s="46">
        <v>0</v>
      </c>
      <c r="U126" s="50" t="s">
        <v>194</v>
      </c>
      <c r="V126" s="46">
        <v>100</v>
      </c>
      <c r="W126" s="15">
        <v>1</v>
      </c>
      <c r="X126" s="46">
        <v>24.422214556743704</v>
      </c>
      <c r="Y126" s="15">
        <v>7</v>
      </c>
      <c r="Z126" s="46">
        <v>66.666666666666671</v>
      </c>
      <c r="AA126" s="15">
        <v>1</v>
      </c>
      <c r="AB126" s="16">
        <v>5.6651998629812128E-2</v>
      </c>
      <c r="AC126" s="15">
        <v>5</v>
      </c>
      <c r="AD126" s="46">
        <v>2.2408963585434174</v>
      </c>
      <c r="AE126" s="15">
        <v>6</v>
      </c>
    </row>
    <row r="127" spans="1:31" ht="17.100000000000001" customHeight="1" x14ac:dyDescent="0.15">
      <c r="A127" s="11" t="s">
        <v>52</v>
      </c>
      <c r="B127" s="43">
        <v>19.948714095772143</v>
      </c>
      <c r="C127" s="15">
        <v>3</v>
      </c>
      <c r="D127" s="46">
        <v>3.1190926275992439</v>
      </c>
      <c r="E127" s="15">
        <v>3</v>
      </c>
      <c r="F127" s="46">
        <v>55.449994600475335</v>
      </c>
      <c r="G127" s="15">
        <v>2</v>
      </c>
      <c r="H127" s="46" t="e">
        <v>#DIV/0!</v>
      </c>
      <c r="I127" s="41" t="s">
        <v>169</v>
      </c>
      <c r="J127" s="46">
        <v>100</v>
      </c>
      <c r="K127" s="15">
        <v>1</v>
      </c>
      <c r="L127" s="46">
        <v>9.5495725450681821</v>
      </c>
      <c r="M127" s="15">
        <v>2</v>
      </c>
      <c r="N127" s="46">
        <v>49.428571428571431</v>
      </c>
      <c r="O127" s="15">
        <v>2</v>
      </c>
      <c r="P127" s="46">
        <v>100</v>
      </c>
      <c r="Q127" s="15">
        <v>2</v>
      </c>
      <c r="R127" s="46">
        <v>81.653961949907114</v>
      </c>
      <c r="S127" s="15">
        <v>3</v>
      </c>
      <c r="T127" s="46">
        <v>3.31965967790945</v>
      </c>
      <c r="U127" s="15">
        <v>5</v>
      </c>
      <c r="V127" s="46">
        <v>91.056397306397301</v>
      </c>
      <c r="W127" s="15">
        <v>7</v>
      </c>
      <c r="X127" s="46">
        <v>31.797641353466329</v>
      </c>
      <c r="Y127" s="15">
        <v>4</v>
      </c>
      <c r="Z127" s="46">
        <v>13.6160607079391</v>
      </c>
      <c r="AA127" s="15">
        <v>3</v>
      </c>
      <c r="AB127" s="16">
        <v>0.31803100299319109</v>
      </c>
      <c r="AC127" s="15">
        <v>1</v>
      </c>
      <c r="AD127" s="46">
        <v>5.322128851540616</v>
      </c>
      <c r="AE127" s="15">
        <v>4</v>
      </c>
    </row>
    <row r="128" spans="1:31" ht="17.100000000000001" customHeight="1" x14ac:dyDescent="0.15">
      <c r="A128" s="11" t="s">
        <v>57</v>
      </c>
      <c r="B128" s="43">
        <v>5.648624435349423</v>
      </c>
      <c r="C128" s="15">
        <v>7</v>
      </c>
      <c r="D128" s="46">
        <v>2.2222222222222223</v>
      </c>
      <c r="E128" s="15">
        <v>2</v>
      </c>
      <c r="F128" s="46">
        <v>435.87618078034728</v>
      </c>
      <c r="G128" s="15">
        <v>1</v>
      </c>
      <c r="H128" s="46" t="e">
        <v>#DIV/0!</v>
      </c>
      <c r="I128" s="41" t="s">
        <v>169</v>
      </c>
      <c r="J128" s="46">
        <v>100</v>
      </c>
      <c r="K128" s="15">
        <v>1</v>
      </c>
      <c r="L128" s="46">
        <v>9.4556984766869761</v>
      </c>
      <c r="M128" s="15">
        <v>3</v>
      </c>
      <c r="N128" s="46">
        <v>12.146892655367232</v>
      </c>
      <c r="O128" s="15">
        <v>4</v>
      </c>
      <c r="P128" s="46">
        <v>100</v>
      </c>
      <c r="Q128" s="15">
        <v>2</v>
      </c>
      <c r="R128" s="46">
        <v>73.002785934794062</v>
      </c>
      <c r="S128" s="15">
        <v>5</v>
      </c>
      <c r="T128" s="46">
        <v>1.2811387900355873</v>
      </c>
      <c r="U128" s="15">
        <v>2</v>
      </c>
      <c r="V128" s="46">
        <v>99.192825112107627</v>
      </c>
      <c r="W128" s="15">
        <v>4</v>
      </c>
      <c r="X128" s="46">
        <v>31.088460138332728</v>
      </c>
      <c r="Y128" s="15">
        <v>5</v>
      </c>
      <c r="Z128" s="46">
        <v>28.677309007981755</v>
      </c>
      <c r="AA128" s="15">
        <v>2</v>
      </c>
      <c r="AB128" s="16">
        <v>0.18516052349152926</v>
      </c>
      <c r="AC128" s="15">
        <v>2</v>
      </c>
      <c r="AD128" s="46">
        <v>19.88795518207283</v>
      </c>
      <c r="AE128" s="15">
        <v>1</v>
      </c>
    </row>
    <row r="129" spans="1:31" ht="12.95" customHeight="1" x14ac:dyDescent="0.15">
      <c r="A129" s="9" t="s">
        <v>58</v>
      </c>
      <c r="B129" s="44"/>
      <c r="C129" s="18"/>
      <c r="D129" s="47"/>
      <c r="E129" s="18"/>
      <c r="F129" s="47"/>
      <c r="G129" s="18"/>
      <c r="H129" s="47"/>
      <c r="I129" s="20"/>
      <c r="J129" s="47"/>
      <c r="K129" s="18"/>
      <c r="L129" s="47"/>
      <c r="M129" s="18"/>
      <c r="N129" s="47"/>
      <c r="O129" s="18"/>
      <c r="P129" s="47"/>
      <c r="Q129" s="18"/>
      <c r="R129" s="47"/>
      <c r="S129" s="18"/>
      <c r="T129" s="47"/>
      <c r="U129" s="18"/>
      <c r="V129" s="47"/>
      <c r="W129" s="18"/>
      <c r="X129" s="47"/>
      <c r="Y129" s="18"/>
      <c r="Z129" s="47"/>
      <c r="AA129" s="18"/>
      <c r="AB129" s="19"/>
      <c r="AC129" s="18"/>
      <c r="AD129" s="47"/>
      <c r="AE129" s="18"/>
    </row>
    <row r="130" spans="1:31" ht="39.950000000000003" customHeight="1" x14ac:dyDescent="0.15">
      <c r="A130" s="11" t="s">
        <v>21</v>
      </c>
      <c r="B130" s="43">
        <v>100</v>
      </c>
      <c r="C130" s="15">
        <v>1</v>
      </c>
      <c r="D130" s="46">
        <v>0</v>
      </c>
      <c r="E130" s="15">
        <v>1</v>
      </c>
      <c r="F130" s="46">
        <v>228.51999824384248</v>
      </c>
      <c r="G130" s="15">
        <v>1</v>
      </c>
      <c r="H130" s="46" t="e">
        <v>#DIV/0!</v>
      </c>
      <c r="I130" s="41" t="s">
        <v>169</v>
      </c>
      <c r="J130" s="46" t="e">
        <v>#DIV/0!</v>
      </c>
      <c r="K130" s="42" t="s">
        <v>171</v>
      </c>
      <c r="L130" s="46">
        <v>13.171181454976512</v>
      </c>
      <c r="M130" s="15">
        <v>1</v>
      </c>
      <c r="N130" s="46">
        <v>57.142857142857146</v>
      </c>
      <c r="O130" s="15">
        <v>1</v>
      </c>
      <c r="P130" s="46">
        <v>167.36151322138582</v>
      </c>
      <c r="Q130" s="15">
        <v>1</v>
      </c>
      <c r="R130" s="46">
        <v>56.429477568907856</v>
      </c>
      <c r="S130" s="15">
        <v>1</v>
      </c>
      <c r="T130" s="46">
        <v>0</v>
      </c>
      <c r="U130" s="50" t="s">
        <v>194</v>
      </c>
      <c r="V130" s="46">
        <v>100</v>
      </c>
      <c r="W130" s="15">
        <v>1</v>
      </c>
      <c r="X130" s="46">
        <v>72.549019607843135</v>
      </c>
      <c r="Y130" s="15">
        <v>1</v>
      </c>
      <c r="Z130" s="46">
        <v>100</v>
      </c>
      <c r="AA130" s="15">
        <v>1</v>
      </c>
      <c r="AB130" s="16">
        <v>5.2684725819906048E-2</v>
      </c>
      <c r="AC130" s="15">
        <v>1</v>
      </c>
      <c r="AD130" s="46">
        <v>0</v>
      </c>
      <c r="AE130" s="49" t="s">
        <v>189</v>
      </c>
    </row>
    <row r="131" spans="1:31" ht="12.95" customHeight="1" x14ac:dyDescent="0.15">
      <c r="A131" s="7" t="s">
        <v>59</v>
      </c>
      <c r="B131" s="45"/>
      <c r="C131" s="21"/>
      <c r="D131" s="48"/>
      <c r="E131" s="21"/>
      <c r="F131" s="48"/>
      <c r="G131" s="21"/>
      <c r="H131" s="48"/>
      <c r="I131" s="23"/>
      <c r="J131" s="48"/>
      <c r="K131" s="21"/>
      <c r="L131" s="48"/>
      <c r="M131" s="21"/>
      <c r="N131" s="48"/>
      <c r="O131" s="21"/>
      <c r="P131" s="48"/>
      <c r="Q131" s="21"/>
      <c r="R131" s="48"/>
      <c r="S131" s="21"/>
      <c r="T131" s="48"/>
      <c r="U131" s="21"/>
      <c r="V131" s="48"/>
      <c r="W131" s="21"/>
      <c r="X131" s="48"/>
      <c r="Y131" s="21"/>
      <c r="Z131" s="48"/>
      <c r="AA131" s="21"/>
      <c r="AB131" s="22"/>
      <c r="AC131" s="21"/>
      <c r="AD131" s="48"/>
      <c r="AE131" s="21"/>
    </row>
    <row r="132" spans="1:31" ht="12.95" customHeight="1" x14ac:dyDescent="0.15">
      <c r="A132" s="9" t="s">
        <v>60</v>
      </c>
      <c r="B132" s="44"/>
      <c r="C132" s="18"/>
      <c r="D132" s="47"/>
      <c r="E132" s="18"/>
      <c r="F132" s="47"/>
      <c r="G132" s="18"/>
      <c r="H132" s="47"/>
      <c r="I132" s="20"/>
      <c r="J132" s="47"/>
      <c r="K132" s="18"/>
      <c r="L132" s="47"/>
      <c r="M132" s="18"/>
      <c r="N132" s="47"/>
      <c r="O132" s="18"/>
      <c r="P132" s="47"/>
      <c r="Q132" s="18"/>
      <c r="R132" s="47"/>
      <c r="S132" s="18"/>
      <c r="T132" s="47"/>
      <c r="U132" s="18"/>
      <c r="V132" s="47"/>
      <c r="W132" s="18"/>
      <c r="X132" s="47"/>
      <c r="Y132" s="18"/>
      <c r="Z132" s="47"/>
      <c r="AA132" s="18"/>
      <c r="AB132" s="19"/>
      <c r="AC132" s="18"/>
      <c r="AD132" s="47"/>
      <c r="AE132" s="18"/>
    </row>
    <row r="133" spans="1:31" ht="12.95" customHeight="1" x14ac:dyDescent="0.15">
      <c r="A133" s="11" t="s">
        <v>17</v>
      </c>
      <c r="B133" s="43">
        <v>100</v>
      </c>
      <c r="C133" s="15">
        <v>1</v>
      </c>
      <c r="D133" s="46">
        <v>1.0347572300344918</v>
      </c>
      <c r="E133" s="15">
        <v>1</v>
      </c>
      <c r="F133" s="46">
        <v>47.814356934538772</v>
      </c>
      <c r="G133" s="15">
        <v>1</v>
      </c>
      <c r="H133" s="46">
        <v>100</v>
      </c>
      <c r="I133" s="17">
        <v>1</v>
      </c>
      <c r="J133" s="46">
        <v>100</v>
      </c>
      <c r="K133" s="15">
        <v>1</v>
      </c>
      <c r="L133" s="46">
        <v>8.2564151131250281</v>
      </c>
      <c r="M133" s="15">
        <v>1</v>
      </c>
      <c r="N133" s="46">
        <v>94.117647058823536</v>
      </c>
      <c r="O133" s="15">
        <v>1</v>
      </c>
      <c r="P133" s="46">
        <v>100</v>
      </c>
      <c r="Q133" s="15">
        <v>1</v>
      </c>
      <c r="R133" s="46">
        <v>85.000964878425322</v>
      </c>
      <c r="S133" s="15">
        <v>1</v>
      </c>
      <c r="T133" s="46">
        <v>6.9324090121317156E-2</v>
      </c>
      <c r="U133" s="15">
        <v>1</v>
      </c>
      <c r="V133" s="46">
        <v>100</v>
      </c>
      <c r="W133" s="15">
        <v>1</v>
      </c>
      <c r="X133" s="46">
        <v>18.049194232400339</v>
      </c>
      <c r="Y133" s="15">
        <v>1</v>
      </c>
      <c r="Z133" s="46">
        <v>0.48859934853420195</v>
      </c>
      <c r="AA133" s="15">
        <v>1</v>
      </c>
      <c r="AB133" s="16">
        <v>0.17581307476183886</v>
      </c>
      <c r="AC133" s="15">
        <v>1</v>
      </c>
      <c r="AD133" s="46">
        <v>58.823529411764703</v>
      </c>
      <c r="AE133" s="15">
        <v>1</v>
      </c>
    </row>
    <row r="134" spans="1:31" ht="12.95" customHeight="1" x14ac:dyDescent="0.15">
      <c r="A134" s="9" t="s">
        <v>61</v>
      </c>
      <c r="B134" s="44"/>
      <c r="C134" s="18"/>
      <c r="D134" s="47"/>
      <c r="E134" s="18"/>
      <c r="F134" s="47"/>
      <c r="G134" s="18"/>
      <c r="H134" s="47"/>
      <c r="I134" s="20"/>
      <c r="J134" s="47"/>
      <c r="K134" s="18"/>
      <c r="L134" s="47"/>
      <c r="M134" s="18"/>
      <c r="N134" s="47"/>
      <c r="O134" s="18"/>
      <c r="P134" s="47"/>
      <c r="Q134" s="18"/>
      <c r="R134" s="47"/>
      <c r="S134" s="18"/>
      <c r="T134" s="47"/>
      <c r="U134" s="18"/>
      <c r="V134" s="47"/>
      <c r="W134" s="18"/>
      <c r="X134" s="47"/>
      <c r="Y134" s="18"/>
      <c r="Z134" s="47"/>
      <c r="AA134" s="18"/>
      <c r="AB134" s="19"/>
      <c r="AC134" s="18"/>
      <c r="AD134" s="47"/>
      <c r="AE134" s="18"/>
    </row>
    <row r="135" spans="1:31" ht="39.950000000000003" customHeight="1" x14ac:dyDescent="0.15">
      <c r="A135" s="11" t="s">
        <v>17</v>
      </c>
      <c r="B135" s="43">
        <v>100</v>
      </c>
      <c r="C135" s="15">
        <v>1</v>
      </c>
      <c r="D135" s="46">
        <v>3.386103781882146</v>
      </c>
      <c r="E135" s="15">
        <v>1</v>
      </c>
      <c r="F135" s="46">
        <v>61.792578948931997</v>
      </c>
      <c r="G135" s="15">
        <v>1</v>
      </c>
      <c r="H135" s="46" t="e">
        <v>#DIV/0!</v>
      </c>
      <c r="I135" s="41" t="s">
        <v>169</v>
      </c>
      <c r="J135" s="46">
        <v>100</v>
      </c>
      <c r="K135" s="15">
        <v>1</v>
      </c>
      <c r="L135" s="46">
        <v>12.625887525623124</v>
      </c>
      <c r="M135" s="15">
        <v>1</v>
      </c>
      <c r="N135" s="46">
        <v>88.235294117647058</v>
      </c>
      <c r="O135" s="15">
        <v>1</v>
      </c>
      <c r="P135" s="46">
        <v>168.61173184357543</v>
      </c>
      <c r="Q135" s="15">
        <v>1</v>
      </c>
      <c r="R135" s="46">
        <v>82.751022977651871</v>
      </c>
      <c r="S135" s="15">
        <v>1</v>
      </c>
      <c r="T135" s="46">
        <v>0</v>
      </c>
      <c r="U135" s="50" t="s">
        <v>194</v>
      </c>
      <c r="V135" s="46">
        <v>89.888535031847127</v>
      </c>
      <c r="W135" s="15">
        <v>1</v>
      </c>
      <c r="X135" s="46">
        <v>54.321694333142531</v>
      </c>
      <c r="Y135" s="15">
        <v>1</v>
      </c>
      <c r="Z135" s="46">
        <v>12.65071956437184</v>
      </c>
      <c r="AA135" s="15">
        <v>1</v>
      </c>
      <c r="AB135" s="16">
        <v>5.8301892397730308E-2</v>
      </c>
      <c r="AC135" s="15">
        <v>1</v>
      </c>
      <c r="AD135" s="46">
        <v>2.9411764705882355</v>
      </c>
      <c r="AE135" s="15">
        <v>1</v>
      </c>
    </row>
    <row r="136" spans="1:31" ht="12.95" customHeight="1" x14ac:dyDescent="0.15">
      <c r="A136" s="9" t="s">
        <v>62</v>
      </c>
      <c r="B136" s="44"/>
      <c r="C136" s="18"/>
      <c r="D136" s="47"/>
      <c r="E136" s="18"/>
      <c r="F136" s="47"/>
      <c r="G136" s="18"/>
      <c r="H136" s="47"/>
      <c r="I136" s="20"/>
      <c r="J136" s="47"/>
      <c r="K136" s="18"/>
      <c r="L136" s="47"/>
      <c r="M136" s="18"/>
      <c r="N136" s="47"/>
      <c r="O136" s="18"/>
      <c r="P136" s="47"/>
      <c r="Q136" s="18"/>
      <c r="R136" s="47"/>
      <c r="S136" s="18"/>
      <c r="T136" s="47"/>
      <c r="U136" s="18"/>
      <c r="V136" s="47"/>
      <c r="W136" s="18"/>
      <c r="X136" s="47"/>
      <c r="Y136" s="18"/>
      <c r="Z136" s="47"/>
      <c r="AA136" s="18"/>
      <c r="AB136" s="19"/>
      <c r="AC136" s="18"/>
      <c r="AD136" s="47"/>
      <c r="AE136" s="18"/>
    </row>
    <row r="137" spans="1:31" ht="21" customHeight="1" x14ac:dyDescent="0.15">
      <c r="A137" s="11" t="s">
        <v>63</v>
      </c>
      <c r="B137" s="43">
        <v>52.948954061568436</v>
      </c>
      <c r="C137" s="15">
        <v>1</v>
      </c>
      <c r="D137" s="46">
        <v>4.9127268523870073</v>
      </c>
      <c r="E137" s="15">
        <v>2</v>
      </c>
      <c r="F137" s="46">
        <v>303.554527236365</v>
      </c>
      <c r="G137" s="15">
        <v>1</v>
      </c>
      <c r="H137" s="46" t="e">
        <v>#DIV/0!</v>
      </c>
      <c r="I137" s="41" t="s">
        <v>169</v>
      </c>
      <c r="J137" s="46" t="e">
        <v>#DIV/0!</v>
      </c>
      <c r="K137" s="42" t="s">
        <v>171</v>
      </c>
      <c r="L137" s="46">
        <v>9.9843408857740457</v>
      </c>
      <c r="M137" s="15">
        <v>1</v>
      </c>
      <c r="N137" s="46">
        <v>94.520547945205479</v>
      </c>
      <c r="O137" s="15">
        <v>2</v>
      </c>
      <c r="P137" s="46">
        <v>104.00128344429778</v>
      </c>
      <c r="Q137" s="15">
        <v>1</v>
      </c>
      <c r="R137" s="46">
        <v>30.864266782594061</v>
      </c>
      <c r="S137" s="15">
        <v>1</v>
      </c>
      <c r="T137" s="46">
        <v>0.85000752219046183</v>
      </c>
      <c r="U137" s="15">
        <v>2</v>
      </c>
      <c r="V137" s="46">
        <v>100</v>
      </c>
      <c r="W137" s="15">
        <v>1</v>
      </c>
      <c r="X137" s="46">
        <v>25.288929440389296</v>
      </c>
      <c r="Y137" s="15">
        <v>2</v>
      </c>
      <c r="Z137" s="46">
        <v>58.701979045401629</v>
      </c>
      <c r="AA137" s="15">
        <v>1</v>
      </c>
      <c r="AB137" s="16">
        <v>0.3574391689889963</v>
      </c>
      <c r="AC137" s="15">
        <v>1</v>
      </c>
      <c r="AD137" s="46">
        <v>20.27027027027027</v>
      </c>
      <c r="AE137" s="15">
        <v>1</v>
      </c>
    </row>
    <row r="138" spans="1:31" ht="21" customHeight="1" x14ac:dyDescent="0.15">
      <c r="A138" s="11" t="s">
        <v>64</v>
      </c>
      <c r="B138" s="43">
        <v>47.051045938431564</v>
      </c>
      <c r="C138" s="15">
        <v>2</v>
      </c>
      <c r="D138" s="46">
        <v>4.8041474654377883</v>
      </c>
      <c r="E138" s="15">
        <v>1</v>
      </c>
      <c r="F138" s="46">
        <v>27.252767411331053</v>
      </c>
      <c r="G138" s="15">
        <v>2</v>
      </c>
      <c r="H138" s="46" t="e">
        <v>#DIV/0!</v>
      </c>
      <c r="I138" s="41" t="s">
        <v>169</v>
      </c>
      <c r="J138" s="46" t="e">
        <v>#DIV/0!</v>
      </c>
      <c r="K138" s="42" t="s">
        <v>171</v>
      </c>
      <c r="L138" s="46">
        <v>8.7135478471230954</v>
      </c>
      <c r="M138" s="15">
        <v>2</v>
      </c>
      <c r="N138" s="46">
        <v>100</v>
      </c>
      <c r="O138" s="15">
        <v>1</v>
      </c>
      <c r="P138" s="46">
        <v>100</v>
      </c>
      <c r="Q138" s="15">
        <v>2</v>
      </c>
      <c r="R138" s="46">
        <v>29.559261512209382</v>
      </c>
      <c r="S138" s="15">
        <v>2</v>
      </c>
      <c r="T138" s="46">
        <v>0.38486209108402825</v>
      </c>
      <c r="U138" s="15">
        <v>1</v>
      </c>
      <c r="V138" s="46">
        <v>99.860668789808912</v>
      </c>
      <c r="W138" s="15">
        <v>2</v>
      </c>
      <c r="X138" s="46">
        <v>29.180771834800272</v>
      </c>
      <c r="Y138" s="15">
        <v>1</v>
      </c>
      <c r="Z138" s="46">
        <v>13.924972684229695</v>
      </c>
      <c r="AA138" s="15">
        <v>2</v>
      </c>
      <c r="AB138" s="16">
        <v>0.10853721823209486</v>
      </c>
      <c r="AC138" s="15">
        <v>2</v>
      </c>
      <c r="AD138" s="46">
        <v>13.513513513513514</v>
      </c>
      <c r="AE138" s="15">
        <v>2</v>
      </c>
    </row>
    <row r="139" spans="1:31" ht="12.95" customHeight="1" x14ac:dyDescent="0.15">
      <c r="A139" s="9" t="s">
        <v>65</v>
      </c>
      <c r="B139" s="44"/>
      <c r="C139" s="18"/>
      <c r="D139" s="47"/>
      <c r="E139" s="18"/>
      <c r="F139" s="47"/>
      <c r="G139" s="18"/>
      <c r="H139" s="47"/>
      <c r="I139" s="20"/>
      <c r="J139" s="47"/>
      <c r="K139" s="18"/>
      <c r="L139" s="47"/>
      <c r="M139" s="18"/>
      <c r="N139" s="47"/>
      <c r="O139" s="18"/>
      <c r="P139" s="47"/>
      <c r="Q139" s="18"/>
      <c r="R139" s="47"/>
      <c r="S139" s="18"/>
      <c r="T139" s="47"/>
      <c r="U139" s="18"/>
      <c r="V139" s="47"/>
      <c r="W139" s="18"/>
      <c r="X139" s="47"/>
      <c r="Y139" s="18"/>
      <c r="Z139" s="47"/>
      <c r="AA139" s="18"/>
      <c r="AB139" s="19"/>
      <c r="AC139" s="18"/>
      <c r="AD139" s="47"/>
      <c r="AE139" s="18"/>
    </row>
    <row r="140" spans="1:31" ht="39.950000000000003" customHeight="1" x14ac:dyDescent="0.15">
      <c r="A140" s="11" t="s">
        <v>17</v>
      </c>
      <c r="B140" s="43">
        <v>7.6225647934405361</v>
      </c>
      <c r="C140" s="15">
        <v>4</v>
      </c>
      <c r="D140" s="46">
        <v>0.14926341748328897</v>
      </c>
      <c r="E140" s="15">
        <v>2</v>
      </c>
      <c r="F140" s="46">
        <v>43.314737646114729</v>
      </c>
      <c r="G140" s="15">
        <v>4</v>
      </c>
      <c r="H140" s="46" t="e">
        <v>#DIV/0!</v>
      </c>
      <c r="I140" s="41" t="s">
        <v>169</v>
      </c>
      <c r="J140" s="46">
        <v>87.5</v>
      </c>
      <c r="K140" s="15">
        <v>2</v>
      </c>
      <c r="L140" s="46">
        <v>9.1850448133502205</v>
      </c>
      <c r="M140" s="15">
        <v>1</v>
      </c>
      <c r="N140" s="46">
        <v>96.860986547085204</v>
      </c>
      <c r="O140" s="15">
        <v>4</v>
      </c>
      <c r="P140" s="46">
        <v>100</v>
      </c>
      <c r="Q140" s="15">
        <v>2</v>
      </c>
      <c r="R140" s="46">
        <v>95.679965331383229</v>
      </c>
      <c r="S140" s="15">
        <v>4</v>
      </c>
      <c r="T140" s="46">
        <v>0</v>
      </c>
      <c r="U140" s="50" t="s">
        <v>194</v>
      </c>
      <c r="V140" s="46">
        <v>96.676737160120851</v>
      </c>
      <c r="W140" s="15">
        <v>3</v>
      </c>
      <c r="X140" s="46">
        <v>25.586052538579338</v>
      </c>
      <c r="Y140" s="15">
        <v>3</v>
      </c>
      <c r="Z140" s="46">
        <v>2.1707670043415339</v>
      </c>
      <c r="AA140" s="15">
        <v>4</v>
      </c>
      <c r="AB140" s="16">
        <v>2.0930381240629924E-2</v>
      </c>
      <c r="AC140" s="15">
        <v>3</v>
      </c>
      <c r="AD140" s="46">
        <v>11.607142857142858</v>
      </c>
      <c r="AE140" s="15">
        <v>2</v>
      </c>
    </row>
    <row r="141" spans="1:31" ht="17.100000000000001" customHeight="1" x14ac:dyDescent="0.15">
      <c r="A141" s="11" t="s">
        <v>21</v>
      </c>
      <c r="B141" s="43">
        <v>9.5391870720994518</v>
      </c>
      <c r="C141" s="15">
        <v>2</v>
      </c>
      <c r="D141" s="46">
        <v>0.25629428614503241</v>
      </c>
      <c r="E141" s="15">
        <v>4</v>
      </c>
      <c r="F141" s="46">
        <v>247.59483989098797</v>
      </c>
      <c r="G141" s="15">
        <v>3</v>
      </c>
      <c r="H141" s="46" t="e">
        <v>#DIV/0!</v>
      </c>
      <c r="I141" s="41" t="s">
        <v>169</v>
      </c>
      <c r="J141" s="46">
        <v>100</v>
      </c>
      <c r="K141" s="15">
        <v>1</v>
      </c>
      <c r="L141" s="46">
        <v>8.6916044895034386</v>
      </c>
      <c r="M141" s="15">
        <v>2</v>
      </c>
      <c r="N141" s="46">
        <v>100</v>
      </c>
      <c r="O141" s="15">
        <v>1</v>
      </c>
      <c r="P141" s="46">
        <v>100.0960797105747</v>
      </c>
      <c r="Q141" s="15">
        <v>1</v>
      </c>
      <c r="R141" s="46">
        <v>99.804469935771337</v>
      </c>
      <c r="S141" s="15">
        <v>2</v>
      </c>
      <c r="T141" s="46">
        <v>26.313827804696235</v>
      </c>
      <c r="U141" s="15">
        <v>4</v>
      </c>
      <c r="V141" s="46">
        <v>96.448303078137329</v>
      </c>
      <c r="W141" s="15">
        <v>4</v>
      </c>
      <c r="X141" s="46">
        <v>72.235194226278921</v>
      </c>
      <c r="Y141" s="15">
        <v>1</v>
      </c>
      <c r="Z141" s="46">
        <v>27.078433377645975</v>
      </c>
      <c r="AA141" s="15">
        <v>1</v>
      </c>
      <c r="AB141" s="16">
        <v>1.3449980902869581E-2</v>
      </c>
      <c r="AC141" s="15">
        <v>4</v>
      </c>
      <c r="AD141" s="46">
        <v>5.8035714285714288</v>
      </c>
      <c r="AE141" s="15">
        <v>4</v>
      </c>
    </row>
    <row r="142" spans="1:31" ht="17.100000000000001" customHeight="1" x14ac:dyDescent="0.15">
      <c r="A142" s="11" t="s">
        <v>23</v>
      </c>
      <c r="B142" s="43">
        <v>8.9207643200380584</v>
      </c>
      <c r="C142" s="15">
        <v>3</v>
      </c>
      <c r="D142" s="46">
        <v>3.2312787785766219E-2</v>
      </c>
      <c r="E142" s="15">
        <v>1</v>
      </c>
      <c r="F142" s="46">
        <v>363.46287300485773</v>
      </c>
      <c r="G142" s="15">
        <v>2</v>
      </c>
      <c r="H142" s="46" t="e">
        <v>#DIV/0!</v>
      </c>
      <c r="I142" s="41" t="s">
        <v>169</v>
      </c>
      <c r="J142" s="46">
        <v>100</v>
      </c>
      <c r="K142" s="15">
        <v>1</v>
      </c>
      <c r="L142" s="46">
        <v>7.8483857109811312</v>
      </c>
      <c r="M142" s="15">
        <v>3</v>
      </c>
      <c r="N142" s="46">
        <v>98.623853211009177</v>
      </c>
      <c r="O142" s="15">
        <v>3</v>
      </c>
      <c r="P142" s="46">
        <v>100</v>
      </c>
      <c r="Q142" s="15">
        <v>2</v>
      </c>
      <c r="R142" s="46">
        <v>97.279908119257456</v>
      </c>
      <c r="S142" s="15">
        <v>3</v>
      </c>
      <c r="T142" s="46">
        <v>9.4041636755204596</v>
      </c>
      <c r="U142" s="15">
        <v>3</v>
      </c>
      <c r="V142" s="46">
        <v>99.075500770416028</v>
      </c>
      <c r="W142" s="15">
        <v>1</v>
      </c>
      <c r="X142" s="46">
        <v>47.625201938610665</v>
      </c>
      <c r="Y142" s="15">
        <v>2</v>
      </c>
      <c r="Z142" s="46">
        <v>3.2413793103448274</v>
      </c>
      <c r="AA142" s="15">
        <v>3</v>
      </c>
      <c r="AB142" s="16">
        <v>3.0087423033405516E-2</v>
      </c>
      <c r="AC142" s="15">
        <v>2</v>
      </c>
      <c r="AD142" s="46">
        <v>10.267857142857142</v>
      </c>
      <c r="AE142" s="15">
        <v>3</v>
      </c>
    </row>
    <row r="143" spans="1:31" ht="17.100000000000001" customHeight="1" x14ac:dyDescent="0.15">
      <c r="A143" s="11" t="s">
        <v>19</v>
      </c>
      <c r="B143" s="43">
        <v>73.917483814421956</v>
      </c>
      <c r="C143" s="15">
        <v>1</v>
      </c>
      <c r="D143" s="46">
        <v>0.20414388624257926</v>
      </c>
      <c r="E143" s="15">
        <v>3</v>
      </c>
      <c r="F143" s="46">
        <v>945.96952454258394</v>
      </c>
      <c r="G143" s="15">
        <v>1</v>
      </c>
      <c r="H143" s="46" t="e">
        <v>#DIV/0!</v>
      </c>
      <c r="I143" s="41" t="s">
        <v>169</v>
      </c>
      <c r="J143" s="46">
        <v>100</v>
      </c>
      <c r="K143" s="15">
        <v>1</v>
      </c>
      <c r="L143" s="46">
        <v>5.6083376289045246</v>
      </c>
      <c r="M143" s="15">
        <v>4</v>
      </c>
      <c r="N143" s="46">
        <v>100</v>
      </c>
      <c r="O143" s="15">
        <v>1</v>
      </c>
      <c r="P143" s="46">
        <v>100</v>
      </c>
      <c r="Q143" s="15">
        <v>2</v>
      </c>
      <c r="R143" s="46">
        <v>99.969901018760055</v>
      </c>
      <c r="S143" s="15">
        <v>1</v>
      </c>
      <c r="T143" s="46">
        <v>7.0312038004376021</v>
      </c>
      <c r="U143" s="15">
        <v>2</v>
      </c>
      <c r="V143" s="46">
        <v>97.890371438874865</v>
      </c>
      <c r="W143" s="15">
        <v>2</v>
      </c>
      <c r="X143" s="46">
        <v>18.175744576110272</v>
      </c>
      <c r="Y143" s="15">
        <v>4</v>
      </c>
      <c r="Z143" s="46">
        <v>7.943000988941832</v>
      </c>
      <c r="AA143" s="15">
        <v>2</v>
      </c>
      <c r="AB143" s="16">
        <v>2.2292882730721986</v>
      </c>
      <c r="AC143" s="15">
        <v>1</v>
      </c>
      <c r="AD143" s="46">
        <v>59.821428571428569</v>
      </c>
      <c r="AE143" s="15">
        <v>1</v>
      </c>
    </row>
    <row r="144" spans="1:31" ht="12.95" customHeight="1" x14ac:dyDescent="0.15">
      <c r="A144" s="9" t="s">
        <v>66</v>
      </c>
      <c r="B144" s="44"/>
      <c r="C144" s="18"/>
      <c r="D144" s="47"/>
      <c r="E144" s="18"/>
      <c r="F144" s="47"/>
      <c r="G144" s="18"/>
      <c r="H144" s="47"/>
      <c r="I144" s="20"/>
      <c r="J144" s="47"/>
      <c r="K144" s="18"/>
      <c r="L144" s="47"/>
      <c r="M144" s="18"/>
      <c r="N144" s="47"/>
      <c r="O144" s="18"/>
      <c r="P144" s="47"/>
      <c r="Q144" s="18"/>
      <c r="R144" s="47"/>
      <c r="S144" s="18"/>
      <c r="T144" s="47"/>
      <c r="U144" s="18"/>
      <c r="V144" s="47"/>
      <c r="W144" s="18"/>
      <c r="X144" s="47"/>
      <c r="Y144" s="18"/>
      <c r="Z144" s="47"/>
      <c r="AA144" s="18"/>
      <c r="AB144" s="19"/>
      <c r="AC144" s="18"/>
      <c r="AD144" s="47"/>
      <c r="AE144" s="18"/>
    </row>
    <row r="145" spans="1:31" ht="17.100000000000001" customHeight="1" x14ac:dyDescent="0.15">
      <c r="A145" s="11" t="s">
        <v>14</v>
      </c>
      <c r="B145" s="43">
        <v>47.013249030786085</v>
      </c>
      <c r="C145" s="15">
        <v>2</v>
      </c>
      <c r="D145" s="46">
        <v>1.3150759219088937</v>
      </c>
      <c r="E145" s="15">
        <v>1</v>
      </c>
      <c r="F145" s="46">
        <v>165.44054600953459</v>
      </c>
      <c r="G145" s="15">
        <v>2</v>
      </c>
      <c r="H145" s="46" t="e">
        <v>#DIV/0!</v>
      </c>
      <c r="I145" s="41" t="s">
        <v>169</v>
      </c>
      <c r="J145" s="46">
        <v>100</v>
      </c>
      <c r="K145" s="15">
        <v>1</v>
      </c>
      <c r="L145" s="46">
        <v>7.7168432966354565</v>
      </c>
      <c r="M145" s="15">
        <v>2</v>
      </c>
      <c r="N145" s="46">
        <v>100</v>
      </c>
      <c r="O145" s="15">
        <v>1</v>
      </c>
      <c r="P145" s="46">
        <v>133.01279689534056</v>
      </c>
      <c r="Q145" s="15">
        <v>2</v>
      </c>
      <c r="R145" s="46">
        <v>87.284293720627474</v>
      </c>
      <c r="S145" s="15">
        <v>2</v>
      </c>
      <c r="T145" s="46">
        <v>2.8827037773359843</v>
      </c>
      <c r="U145" s="15">
        <v>2</v>
      </c>
      <c r="V145" s="46">
        <v>74.376098418277678</v>
      </c>
      <c r="W145" s="15">
        <v>2</v>
      </c>
      <c r="X145" s="46">
        <v>26.628601090059693</v>
      </c>
      <c r="Y145" s="15">
        <v>1</v>
      </c>
      <c r="Z145" s="46">
        <v>63.834422657952068</v>
      </c>
      <c r="AA145" s="15">
        <v>1</v>
      </c>
      <c r="AB145" s="16">
        <v>0.26836669189427781</v>
      </c>
      <c r="AC145" s="15">
        <v>2</v>
      </c>
      <c r="AD145" s="46">
        <v>29.032258064516128</v>
      </c>
      <c r="AE145" s="15">
        <v>1</v>
      </c>
    </row>
    <row r="146" spans="1:31" ht="17.100000000000001" customHeight="1" x14ac:dyDescent="0.15">
      <c r="A146" s="11" t="s">
        <v>23</v>
      </c>
      <c r="B146" s="43">
        <v>52.986750969213915</v>
      </c>
      <c r="C146" s="15">
        <v>1</v>
      </c>
      <c r="D146" s="46">
        <v>5.5937193326790968</v>
      </c>
      <c r="E146" s="15">
        <v>2</v>
      </c>
      <c r="F146" s="46">
        <v>561.69133128053761</v>
      </c>
      <c r="G146" s="15">
        <v>1</v>
      </c>
      <c r="H146" s="46" t="e">
        <v>#DIV/0!</v>
      </c>
      <c r="I146" s="41" t="s">
        <v>169</v>
      </c>
      <c r="J146" s="46">
        <v>100</v>
      </c>
      <c r="K146" s="15">
        <v>1</v>
      </c>
      <c r="L146" s="46">
        <v>8.1782166542725481</v>
      </c>
      <c r="M146" s="15">
        <v>1</v>
      </c>
      <c r="N146" s="46">
        <v>100</v>
      </c>
      <c r="O146" s="15">
        <v>1</v>
      </c>
      <c r="P146" s="46">
        <v>139.53818706605605</v>
      </c>
      <c r="Q146" s="15">
        <v>1</v>
      </c>
      <c r="R146" s="46">
        <v>96.068243821002483</v>
      </c>
      <c r="S146" s="15">
        <v>1</v>
      </c>
      <c r="T146" s="46">
        <v>1.4448083220959353</v>
      </c>
      <c r="U146" s="15">
        <v>1</v>
      </c>
      <c r="V146" s="46">
        <v>90.456238361266301</v>
      </c>
      <c r="W146" s="15">
        <v>1</v>
      </c>
      <c r="X146" s="46">
        <v>22.559214326978626</v>
      </c>
      <c r="Y146" s="15">
        <v>2</v>
      </c>
      <c r="Z146" s="46">
        <v>45.18900343642612</v>
      </c>
      <c r="AA146" s="15">
        <v>2</v>
      </c>
      <c r="AB146" s="16">
        <v>0.97853570345228602</v>
      </c>
      <c r="AC146" s="15">
        <v>1</v>
      </c>
      <c r="AD146" s="46">
        <v>22.580645161290324</v>
      </c>
      <c r="AE146" s="15">
        <v>2</v>
      </c>
    </row>
    <row r="147" spans="1:31" ht="12.95" customHeight="1" x14ac:dyDescent="0.15">
      <c r="A147" s="9" t="s">
        <v>67</v>
      </c>
      <c r="B147" s="44"/>
      <c r="C147" s="18"/>
      <c r="D147" s="47"/>
      <c r="E147" s="18"/>
      <c r="F147" s="47"/>
      <c r="G147" s="18"/>
      <c r="H147" s="47"/>
      <c r="I147" s="20"/>
      <c r="J147" s="47"/>
      <c r="K147" s="18"/>
      <c r="L147" s="47"/>
      <c r="M147" s="18"/>
      <c r="N147" s="47"/>
      <c r="O147" s="18"/>
      <c r="P147" s="47"/>
      <c r="Q147" s="18"/>
      <c r="R147" s="47"/>
      <c r="S147" s="18"/>
      <c r="T147" s="47"/>
      <c r="U147" s="18"/>
      <c r="V147" s="47"/>
      <c r="W147" s="18"/>
      <c r="X147" s="47"/>
      <c r="Y147" s="18"/>
      <c r="Z147" s="47"/>
      <c r="AA147" s="18"/>
      <c r="AB147" s="19"/>
      <c r="AC147" s="18"/>
      <c r="AD147" s="47"/>
      <c r="AE147" s="18"/>
    </row>
    <row r="148" spans="1:31" ht="17.100000000000001" customHeight="1" x14ac:dyDescent="0.15">
      <c r="A148" s="11" t="s">
        <v>21</v>
      </c>
      <c r="B148" s="43">
        <v>67.179064223276427</v>
      </c>
      <c r="C148" s="15">
        <v>1</v>
      </c>
      <c r="D148" s="46">
        <v>2.2345214984924207</v>
      </c>
      <c r="E148" s="15">
        <v>2</v>
      </c>
      <c r="F148" s="46">
        <v>43.874977820553489</v>
      </c>
      <c r="G148" s="15">
        <v>1</v>
      </c>
      <c r="H148" s="46" t="e">
        <v>#DIV/0!</v>
      </c>
      <c r="I148" s="41" t="s">
        <v>169</v>
      </c>
      <c r="J148" s="46">
        <v>100</v>
      </c>
      <c r="K148" s="15">
        <v>1</v>
      </c>
      <c r="L148" s="46">
        <v>10.693928417591334</v>
      </c>
      <c r="M148" s="15">
        <v>2</v>
      </c>
      <c r="N148" s="46">
        <v>100</v>
      </c>
      <c r="O148" s="15">
        <v>1</v>
      </c>
      <c r="P148" s="46">
        <v>100</v>
      </c>
      <c r="Q148" s="15">
        <v>1</v>
      </c>
      <c r="R148" s="46">
        <v>89.414955942213524</v>
      </c>
      <c r="S148" s="15">
        <v>2</v>
      </c>
      <c r="T148" s="46">
        <v>12.529296875</v>
      </c>
      <c r="U148" s="15">
        <v>2</v>
      </c>
      <c r="V148" s="46">
        <v>96.485579228608614</v>
      </c>
      <c r="W148" s="15">
        <v>1</v>
      </c>
      <c r="X148" s="46">
        <v>50.621065169304067</v>
      </c>
      <c r="Y148" s="15">
        <v>1</v>
      </c>
      <c r="Z148" s="46">
        <v>19.980833732630572</v>
      </c>
      <c r="AA148" s="15">
        <v>2</v>
      </c>
      <c r="AB148" s="16">
        <v>0.26962377890689593</v>
      </c>
      <c r="AC148" s="15">
        <v>1</v>
      </c>
      <c r="AD148" s="46">
        <v>26.923076923076923</v>
      </c>
      <c r="AE148" s="15">
        <v>2</v>
      </c>
    </row>
    <row r="149" spans="1:31" ht="17.100000000000001" customHeight="1" x14ac:dyDescent="0.15">
      <c r="A149" s="11" t="s">
        <v>23</v>
      </c>
      <c r="B149" s="43">
        <v>32.82093577672358</v>
      </c>
      <c r="C149" s="15">
        <v>2</v>
      </c>
      <c r="D149" s="46">
        <v>1.3320048245844041</v>
      </c>
      <c r="E149" s="15">
        <v>1</v>
      </c>
      <c r="F149" s="46">
        <v>41.331763215464441</v>
      </c>
      <c r="G149" s="15">
        <v>2</v>
      </c>
      <c r="H149" s="46" t="e">
        <v>#DIV/0!</v>
      </c>
      <c r="I149" s="41" t="s">
        <v>169</v>
      </c>
      <c r="J149" s="46">
        <v>100</v>
      </c>
      <c r="K149" s="15">
        <v>1</v>
      </c>
      <c r="L149" s="46">
        <v>11.616915696654207</v>
      </c>
      <c r="M149" s="15">
        <v>1</v>
      </c>
      <c r="N149" s="46">
        <v>59.493670886075947</v>
      </c>
      <c r="O149" s="15">
        <v>2</v>
      </c>
      <c r="P149" s="46">
        <v>100</v>
      </c>
      <c r="Q149" s="15">
        <v>1</v>
      </c>
      <c r="R149" s="46">
        <v>99.604911737282109</v>
      </c>
      <c r="S149" s="15">
        <v>1</v>
      </c>
      <c r="T149" s="46">
        <v>5.6111672329874187</v>
      </c>
      <c r="U149" s="15">
        <v>1</v>
      </c>
      <c r="V149" s="46">
        <v>77.862487646477476</v>
      </c>
      <c r="W149" s="15">
        <v>2</v>
      </c>
      <c r="X149" s="46">
        <v>5.3643724696356276</v>
      </c>
      <c r="Y149" s="15">
        <v>2</v>
      </c>
      <c r="Z149" s="46">
        <v>65.957446808510639</v>
      </c>
      <c r="AA149" s="15">
        <v>1</v>
      </c>
      <c r="AB149" s="16">
        <v>0.19204373058492066</v>
      </c>
      <c r="AC149" s="15">
        <v>2</v>
      </c>
      <c r="AD149" s="46">
        <v>39.743589743589745</v>
      </c>
      <c r="AE149" s="15">
        <v>1</v>
      </c>
    </row>
    <row r="150" spans="1:31" ht="12.95" customHeight="1" x14ac:dyDescent="0.15">
      <c r="A150" s="9" t="s">
        <v>68</v>
      </c>
      <c r="B150" s="44"/>
      <c r="C150" s="18"/>
      <c r="D150" s="47"/>
      <c r="E150" s="18"/>
      <c r="F150" s="47"/>
      <c r="G150" s="18"/>
      <c r="H150" s="47"/>
      <c r="I150" s="20"/>
      <c r="J150" s="47"/>
      <c r="K150" s="18"/>
      <c r="L150" s="47"/>
      <c r="M150" s="18"/>
      <c r="N150" s="47"/>
      <c r="O150" s="18"/>
      <c r="P150" s="47"/>
      <c r="Q150" s="18"/>
      <c r="R150" s="47"/>
      <c r="S150" s="18"/>
      <c r="T150" s="47"/>
      <c r="U150" s="18"/>
      <c r="V150" s="47"/>
      <c r="W150" s="18"/>
      <c r="X150" s="47"/>
      <c r="Y150" s="18"/>
      <c r="Z150" s="47"/>
      <c r="AA150" s="18"/>
      <c r="AB150" s="19"/>
      <c r="AC150" s="18"/>
      <c r="AD150" s="47"/>
      <c r="AE150" s="18"/>
    </row>
    <row r="151" spans="1:31" ht="17.100000000000001" customHeight="1" x14ac:dyDescent="0.15">
      <c r="A151" s="11" t="s">
        <v>14</v>
      </c>
      <c r="B151" s="43">
        <v>26.433497934013264</v>
      </c>
      <c r="C151" s="15">
        <v>2</v>
      </c>
      <c r="D151" s="46">
        <v>3.8434661076170511</v>
      </c>
      <c r="E151" s="15">
        <v>2</v>
      </c>
      <c r="F151" s="46">
        <v>235.59861403830081</v>
      </c>
      <c r="G151" s="15">
        <v>1</v>
      </c>
      <c r="H151" s="46" t="e">
        <v>#DIV/0!</v>
      </c>
      <c r="I151" s="41" t="s">
        <v>169</v>
      </c>
      <c r="J151" s="46">
        <v>100</v>
      </c>
      <c r="K151" s="15">
        <v>1</v>
      </c>
      <c r="L151" s="46">
        <v>12.17876191264202</v>
      </c>
      <c r="M151" s="15">
        <v>2</v>
      </c>
      <c r="N151" s="46">
        <v>50.854700854700852</v>
      </c>
      <c r="O151" s="15">
        <v>2</v>
      </c>
      <c r="P151" s="46">
        <v>100</v>
      </c>
      <c r="Q151" s="15">
        <v>1</v>
      </c>
      <c r="R151" s="46">
        <v>97.708694786541145</v>
      </c>
      <c r="S151" s="15">
        <v>1</v>
      </c>
      <c r="T151" s="46">
        <v>4.8534292035398234</v>
      </c>
      <c r="U151" s="15">
        <v>2</v>
      </c>
      <c r="V151" s="46">
        <v>99.517684887459808</v>
      </c>
      <c r="W151" s="15">
        <v>2</v>
      </c>
      <c r="X151" s="46">
        <v>10.262601871415635</v>
      </c>
      <c r="Y151" s="15">
        <v>5</v>
      </c>
      <c r="Z151" s="46">
        <v>18.102114492006187</v>
      </c>
      <c r="AA151" s="15">
        <v>2</v>
      </c>
      <c r="AB151" s="16">
        <v>0.25650968902807941</v>
      </c>
      <c r="AC151" s="15">
        <v>2</v>
      </c>
      <c r="AD151" s="46">
        <v>16.666666666666668</v>
      </c>
      <c r="AE151" s="15">
        <v>1</v>
      </c>
    </row>
    <row r="152" spans="1:31" ht="17.100000000000001" customHeight="1" x14ac:dyDescent="0.15">
      <c r="A152" s="11" t="s">
        <v>21</v>
      </c>
      <c r="B152" s="43">
        <v>27.157662286981211</v>
      </c>
      <c r="C152" s="15">
        <v>1</v>
      </c>
      <c r="D152" s="46">
        <v>5.9186189889025895</v>
      </c>
      <c r="E152" s="15">
        <v>3</v>
      </c>
      <c r="F152" s="46">
        <v>154.1021671126249</v>
      </c>
      <c r="G152" s="15">
        <v>4</v>
      </c>
      <c r="H152" s="46" t="e">
        <v>#DIV/0!</v>
      </c>
      <c r="I152" s="41" t="s">
        <v>169</v>
      </c>
      <c r="J152" s="46">
        <v>100</v>
      </c>
      <c r="K152" s="15">
        <v>1</v>
      </c>
      <c r="L152" s="46">
        <v>15.111604173698389</v>
      </c>
      <c r="M152" s="15">
        <v>1</v>
      </c>
      <c r="N152" s="46">
        <v>10.683760683760683</v>
      </c>
      <c r="O152" s="15">
        <v>5</v>
      </c>
      <c r="P152" s="46">
        <v>100</v>
      </c>
      <c r="Q152" s="15">
        <v>1</v>
      </c>
      <c r="R152" s="46">
        <v>68.643444235935632</v>
      </c>
      <c r="S152" s="15">
        <v>5</v>
      </c>
      <c r="T152" s="46">
        <v>5.4094132817537073</v>
      </c>
      <c r="U152" s="15">
        <v>3</v>
      </c>
      <c r="V152" s="46">
        <v>100</v>
      </c>
      <c r="W152" s="15">
        <v>1</v>
      </c>
      <c r="X152" s="46">
        <v>16.814801378559768</v>
      </c>
      <c r="Y152" s="15">
        <v>2</v>
      </c>
      <c r="Z152" s="46">
        <v>3.3132499413809628E-2</v>
      </c>
      <c r="AA152" s="15">
        <v>5</v>
      </c>
      <c r="AB152" s="16">
        <v>7.1118896344822949E-2</v>
      </c>
      <c r="AC152" s="15">
        <v>3</v>
      </c>
      <c r="AD152" s="46">
        <v>7.2649572649572649</v>
      </c>
      <c r="AE152" s="15">
        <v>3</v>
      </c>
    </row>
    <row r="153" spans="1:31" ht="17.100000000000001" customHeight="1" x14ac:dyDescent="0.15">
      <c r="A153" s="11" t="s">
        <v>23</v>
      </c>
      <c r="B153" s="43">
        <v>11.157630831491467</v>
      </c>
      <c r="C153" s="15">
        <v>5</v>
      </c>
      <c r="D153" s="46">
        <v>9.6169519152404241</v>
      </c>
      <c r="E153" s="15">
        <v>5</v>
      </c>
      <c r="F153" s="46">
        <v>86.00734311093295</v>
      </c>
      <c r="G153" s="15">
        <v>5</v>
      </c>
      <c r="H153" s="46" t="e">
        <v>#DIV/0!</v>
      </c>
      <c r="I153" s="41" t="s">
        <v>169</v>
      </c>
      <c r="J153" s="46">
        <v>100</v>
      </c>
      <c r="K153" s="15">
        <v>1</v>
      </c>
      <c r="L153" s="46">
        <v>7.9289740127876733</v>
      </c>
      <c r="M153" s="15">
        <v>4</v>
      </c>
      <c r="N153" s="46">
        <v>47.210300429184549</v>
      </c>
      <c r="O153" s="15">
        <v>3</v>
      </c>
      <c r="P153" s="46">
        <v>100</v>
      </c>
      <c r="Q153" s="15">
        <v>1</v>
      </c>
      <c r="R153" s="46">
        <v>84.513218737434656</v>
      </c>
      <c r="S153" s="15">
        <v>2</v>
      </c>
      <c r="T153" s="46">
        <v>5.6225964726163635</v>
      </c>
      <c r="U153" s="15">
        <v>5</v>
      </c>
      <c r="V153" s="46">
        <v>61.059190031152646</v>
      </c>
      <c r="W153" s="15">
        <v>5</v>
      </c>
      <c r="X153" s="46">
        <v>12.380581009943459</v>
      </c>
      <c r="Y153" s="15">
        <v>3</v>
      </c>
      <c r="Z153" s="46">
        <v>4.628146688021026</v>
      </c>
      <c r="AA153" s="15">
        <v>4</v>
      </c>
      <c r="AB153" s="16">
        <v>1.8234354211423158E-2</v>
      </c>
      <c r="AC153" s="15">
        <v>5</v>
      </c>
      <c r="AD153" s="46">
        <v>3.4188034188034186</v>
      </c>
      <c r="AE153" s="15">
        <v>4</v>
      </c>
    </row>
    <row r="154" spans="1:31" ht="17.100000000000001" customHeight="1" x14ac:dyDescent="0.15">
      <c r="A154" s="11" t="s">
        <v>19</v>
      </c>
      <c r="B154" s="43">
        <v>13.640746851624947</v>
      </c>
      <c r="C154" s="15">
        <v>4</v>
      </c>
      <c r="D154" s="46">
        <v>8.4391642769356814</v>
      </c>
      <c r="E154" s="15">
        <v>4</v>
      </c>
      <c r="F154" s="46">
        <v>156.05098410124759</v>
      </c>
      <c r="G154" s="15">
        <v>3</v>
      </c>
      <c r="H154" s="46" t="e">
        <v>#DIV/0!</v>
      </c>
      <c r="I154" s="41" t="s">
        <v>169</v>
      </c>
      <c r="J154" s="46">
        <v>100</v>
      </c>
      <c r="K154" s="15">
        <v>1</v>
      </c>
      <c r="L154" s="46">
        <v>3.6031166959419898</v>
      </c>
      <c r="M154" s="15">
        <v>5</v>
      </c>
      <c r="N154" s="46">
        <v>81.196581196581192</v>
      </c>
      <c r="O154" s="15">
        <v>1</v>
      </c>
      <c r="P154" s="46">
        <v>100</v>
      </c>
      <c r="Q154" s="15">
        <v>1</v>
      </c>
      <c r="R154" s="46">
        <v>72.655672520582158</v>
      </c>
      <c r="S154" s="15">
        <v>4</v>
      </c>
      <c r="T154" s="46">
        <v>5.5294591330022813</v>
      </c>
      <c r="U154" s="15">
        <v>4</v>
      </c>
      <c r="V154" s="46">
        <v>92.435703479576404</v>
      </c>
      <c r="W154" s="15">
        <v>3</v>
      </c>
      <c r="X154" s="46">
        <v>38.436428921168599</v>
      </c>
      <c r="Y154" s="15">
        <v>1</v>
      </c>
      <c r="Z154" s="46">
        <v>15.016164709885997</v>
      </c>
      <c r="AA154" s="15">
        <v>3</v>
      </c>
      <c r="AB154" s="16">
        <v>2.4353429950836052E-2</v>
      </c>
      <c r="AC154" s="15">
        <v>4</v>
      </c>
      <c r="AD154" s="46">
        <v>2.1367521367521367</v>
      </c>
      <c r="AE154" s="15">
        <v>5</v>
      </c>
    </row>
    <row r="155" spans="1:31" ht="17.100000000000001" customHeight="1" x14ac:dyDescent="0.15">
      <c r="A155" s="11" t="s">
        <v>69</v>
      </c>
      <c r="B155" s="43">
        <v>21.610462095889112</v>
      </c>
      <c r="C155" s="15">
        <v>3</v>
      </c>
      <c r="D155" s="46">
        <v>2.5066844919786098</v>
      </c>
      <c r="E155" s="15">
        <v>1</v>
      </c>
      <c r="F155" s="46">
        <v>176.76049771316676</v>
      </c>
      <c r="G155" s="15">
        <v>2</v>
      </c>
      <c r="H155" s="46" t="e">
        <v>#DIV/0!</v>
      </c>
      <c r="I155" s="41" t="s">
        <v>169</v>
      </c>
      <c r="J155" s="46">
        <v>100</v>
      </c>
      <c r="K155" s="15">
        <v>1</v>
      </c>
      <c r="L155" s="46">
        <v>11.144189896995846</v>
      </c>
      <c r="M155" s="15">
        <v>3</v>
      </c>
      <c r="N155" s="46">
        <v>41.025641025641029</v>
      </c>
      <c r="O155" s="15">
        <v>4</v>
      </c>
      <c r="P155" s="46">
        <v>100</v>
      </c>
      <c r="Q155" s="15">
        <v>1</v>
      </c>
      <c r="R155" s="46">
        <v>83.032269587997149</v>
      </c>
      <c r="S155" s="15">
        <v>3</v>
      </c>
      <c r="T155" s="46">
        <v>4.793311658151417</v>
      </c>
      <c r="U155" s="15">
        <v>1</v>
      </c>
      <c r="V155" s="46">
        <v>91.21974371143807</v>
      </c>
      <c r="W155" s="15">
        <v>4</v>
      </c>
      <c r="X155" s="46">
        <v>12.313844456701599</v>
      </c>
      <c r="Y155" s="15">
        <v>4</v>
      </c>
      <c r="Z155" s="46">
        <v>22.840938386182007</v>
      </c>
      <c r="AA155" s="15">
        <v>1</v>
      </c>
      <c r="AB155" s="16">
        <v>0.71187705228639631</v>
      </c>
      <c r="AC155" s="15">
        <v>1</v>
      </c>
      <c r="AD155" s="46">
        <v>7.6923076923076925</v>
      </c>
      <c r="AE155" s="15">
        <v>2</v>
      </c>
    </row>
    <row r="156" spans="1:31" ht="12.95" customHeight="1" x14ac:dyDescent="0.15">
      <c r="A156" s="9" t="s">
        <v>70</v>
      </c>
      <c r="B156" s="44"/>
      <c r="C156" s="18"/>
      <c r="D156" s="47"/>
      <c r="E156" s="18"/>
      <c r="F156" s="47"/>
      <c r="G156" s="18"/>
      <c r="H156" s="47"/>
      <c r="I156" s="20"/>
      <c r="J156" s="47"/>
      <c r="K156" s="18"/>
      <c r="L156" s="47"/>
      <c r="M156" s="18"/>
      <c r="N156" s="47"/>
      <c r="O156" s="18"/>
      <c r="P156" s="47"/>
      <c r="Q156" s="18"/>
      <c r="R156" s="47"/>
      <c r="S156" s="18"/>
      <c r="T156" s="47"/>
      <c r="U156" s="18"/>
      <c r="V156" s="47"/>
      <c r="W156" s="18"/>
      <c r="X156" s="47"/>
      <c r="Y156" s="18"/>
      <c r="Z156" s="47"/>
      <c r="AA156" s="18"/>
      <c r="AB156" s="19"/>
      <c r="AC156" s="18"/>
      <c r="AD156" s="47"/>
      <c r="AE156" s="18"/>
    </row>
    <row r="157" spans="1:31" ht="21" customHeight="1" x14ac:dyDescent="0.15">
      <c r="A157" s="11" t="s">
        <v>63</v>
      </c>
      <c r="B157" s="43">
        <v>50.997319486014447</v>
      </c>
      <c r="C157" s="15">
        <v>1</v>
      </c>
      <c r="D157" s="46">
        <v>3.1746031746031744</v>
      </c>
      <c r="E157" s="15">
        <v>2</v>
      </c>
      <c r="F157" s="46">
        <v>120.86870848673696</v>
      </c>
      <c r="G157" s="15">
        <v>2</v>
      </c>
      <c r="H157" s="46" t="e">
        <v>#DIV/0!</v>
      </c>
      <c r="I157" s="41" t="s">
        <v>169</v>
      </c>
      <c r="J157" s="46" t="e">
        <v>#DIV/0!</v>
      </c>
      <c r="K157" s="42" t="s">
        <v>171</v>
      </c>
      <c r="L157" s="46">
        <v>6.1282886518236372</v>
      </c>
      <c r="M157" s="15">
        <v>1</v>
      </c>
      <c r="N157" s="46">
        <v>90.909090909090907</v>
      </c>
      <c r="O157" s="15">
        <v>1</v>
      </c>
      <c r="P157" s="46">
        <v>109.0763555369945</v>
      </c>
      <c r="Q157" s="15">
        <v>1</v>
      </c>
      <c r="R157" s="46">
        <v>47.233743858081809</v>
      </c>
      <c r="S157" s="15">
        <v>2</v>
      </c>
      <c r="T157" s="46">
        <v>2.3993808049535605</v>
      </c>
      <c r="U157" s="15">
        <v>1</v>
      </c>
      <c r="V157" s="46">
        <v>99.04153354632588</v>
      </c>
      <c r="W157" s="15">
        <v>1</v>
      </c>
      <c r="X157" s="46">
        <v>21.545827633378934</v>
      </c>
      <c r="Y157" s="15">
        <v>2</v>
      </c>
      <c r="Z157" s="46">
        <v>23.509252912954079</v>
      </c>
      <c r="AA157" s="15">
        <v>1</v>
      </c>
      <c r="AB157" s="16">
        <v>0.11635594340870026</v>
      </c>
      <c r="AC157" s="15">
        <v>2</v>
      </c>
      <c r="AD157" s="46">
        <v>12.121212121212121</v>
      </c>
      <c r="AE157" s="15">
        <v>1</v>
      </c>
    </row>
    <row r="158" spans="1:31" ht="21" customHeight="1" x14ac:dyDescent="0.15">
      <c r="A158" s="11" t="s">
        <v>71</v>
      </c>
      <c r="B158" s="43">
        <v>49.002680513985553</v>
      </c>
      <c r="C158" s="15">
        <v>2</v>
      </c>
      <c r="D158" s="46">
        <v>3.0110935023771792</v>
      </c>
      <c r="E158" s="15">
        <v>1</v>
      </c>
      <c r="F158" s="46">
        <v>142.07639549829764</v>
      </c>
      <c r="G158" s="15">
        <v>1</v>
      </c>
      <c r="H158" s="46" t="e">
        <v>#DIV/0!</v>
      </c>
      <c r="I158" s="41" t="s">
        <v>169</v>
      </c>
      <c r="J158" s="46" t="e">
        <v>#DIV/0!</v>
      </c>
      <c r="K158" s="42" t="s">
        <v>171</v>
      </c>
      <c r="L158" s="46">
        <v>3.4341670182599566</v>
      </c>
      <c r="M158" s="15">
        <v>2</v>
      </c>
      <c r="N158" s="46">
        <v>90.909090909090907</v>
      </c>
      <c r="O158" s="15">
        <v>1</v>
      </c>
      <c r="P158" s="46">
        <v>100</v>
      </c>
      <c r="Q158" s="15">
        <v>2</v>
      </c>
      <c r="R158" s="46">
        <v>47.481034818128769</v>
      </c>
      <c r="S158" s="15">
        <v>1</v>
      </c>
      <c r="T158" s="46">
        <v>8.9782118707738547</v>
      </c>
      <c r="U158" s="15">
        <v>2</v>
      </c>
      <c r="V158" s="46">
        <v>91.428571428571431</v>
      </c>
      <c r="W158" s="15">
        <v>2</v>
      </c>
      <c r="X158" s="46">
        <v>24.028966425279791</v>
      </c>
      <c r="Y158" s="15">
        <v>1</v>
      </c>
      <c r="Z158" s="46">
        <v>23.444976076555022</v>
      </c>
      <c r="AA158" s="15">
        <v>2</v>
      </c>
      <c r="AB158" s="16">
        <v>0.13102063875566453</v>
      </c>
      <c r="AC158" s="15">
        <v>1</v>
      </c>
      <c r="AD158" s="46">
        <v>12.121212121212121</v>
      </c>
      <c r="AE158" s="15">
        <v>1</v>
      </c>
    </row>
    <row r="159" spans="1:31" ht="12.95" customHeight="1" x14ac:dyDescent="0.15">
      <c r="A159" s="7" t="s">
        <v>72</v>
      </c>
      <c r="B159" s="45"/>
      <c r="C159" s="21"/>
      <c r="D159" s="48"/>
      <c r="E159" s="21"/>
      <c r="F159" s="48"/>
      <c r="G159" s="21"/>
      <c r="H159" s="48"/>
      <c r="I159" s="23"/>
      <c r="J159" s="48"/>
      <c r="K159" s="21"/>
      <c r="L159" s="48"/>
      <c r="M159" s="21"/>
      <c r="N159" s="48"/>
      <c r="O159" s="21"/>
      <c r="P159" s="48"/>
      <c r="Q159" s="21"/>
      <c r="R159" s="48"/>
      <c r="S159" s="21"/>
      <c r="T159" s="48"/>
      <c r="U159" s="21"/>
      <c r="V159" s="48"/>
      <c r="W159" s="21"/>
      <c r="X159" s="48"/>
      <c r="Y159" s="21"/>
      <c r="Z159" s="48"/>
      <c r="AA159" s="21"/>
      <c r="AB159" s="22"/>
      <c r="AC159" s="21"/>
      <c r="AD159" s="48"/>
      <c r="AE159" s="21"/>
    </row>
    <row r="160" spans="1:31" ht="12.95" customHeight="1" x14ac:dyDescent="0.15">
      <c r="A160" s="9" t="s">
        <v>73</v>
      </c>
      <c r="B160" s="44"/>
      <c r="C160" s="18"/>
      <c r="D160" s="47"/>
      <c r="E160" s="18"/>
      <c r="F160" s="47"/>
      <c r="G160" s="18"/>
      <c r="H160" s="47"/>
      <c r="I160" s="20"/>
      <c r="J160" s="47"/>
      <c r="K160" s="18"/>
      <c r="L160" s="47"/>
      <c r="M160" s="18"/>
      <c r="N160" s="47"/>
      <c r="O160" s="18"/>
      <c r="P160" s="47"/>
      <c r="Q160" s="18"/>
      <c r="R160" s="47"/>
      <c r="S160" s="18"/>
      <c r="T160" s="47"/>
      <c r="U160" s="18"/>
      <c r="V160" s="47"/>
      <c r="W160" s="18"/>
      <c r="X160" s="47"/>
      <c r="Y160" s="18"/>
      <c r="Z160" s="47"/>
      <c r="AA160" s="18"/>
      <c r="AB160" s="19"/>
      <c r="AC160" s="18"/>
      <c r="AD160" s="47"/>
      <c r="AE160" s="18"/>
    </row>
    <row r="161" spans="1:31" ht="39.950000000000003" customHeight="1" x14ac:dyDescent="0.15">
      <c r="A161" s="11" t="s">
        <v>14</v>
      </c>
      <c r="B161" s="43">
        <v>63.129877528858913</v>
      </c>
      <c r="C161" s="15">
        <v>1</v>
      </c>
      <c r="D161" s="46">
        <v>0.17187249352613607</v>
      </c>
      <c r="E161" s="15">
        <v>1</v>
      </c>
      <c r="F161" s="46">
        <v>144.80552281528878</v>
      </c>
      <c r="G161" s="15">
        <v>1</v>
      </c>
      <c r="H161" s="46" t="e">
        <v>#DIV/0!</v>
      </c>
      <c r="I161" s="41" t="s">
        <v>169</v>
      </c>
      <c r="J161" s="46">
        <v>100</v>
      </c>
      <c r="K161" s="15">
        <v>1</v>
      </c>
      <c r="L161" s="46">
        <v>17.80693646800021</v>
      </c>
      <c r="M161" s="15">
        <v>1</v>
      </c>
      <c r="N161" s="46">
        <v>100</v>
      </c>
      <c r="O161" s="15">
        <v>1</v>
      </c>
      <c r="P161" s="46">
        <v>100</v>
      </c>
      <c r="Q161" s="15">
        <v>1</v>
      </c>
      <c r="R161" s="46">
        <v>91.019759208258066</v>
      </c>
      <c r="S161" s="15">
        <v>2</v>
      </c>
      <c r="T161" s="46">
        <v>0</v>
      </c>
      <c r="U161" s="50" t="s">
        <v>194</v>
      </c>
      <c r="V161" s="46">
        <v>100</v>
      </c>
      <c r="W161" s="15">
        <v>1</v>
      </c>
      <c r="X161" s="46">
        <v>99.107142857142861</v>
      </c>
      <c r="Y161" s="15">
        <v>1</v>
      </c>
      <c r="Z161" s="46">
        <v>6.9230954560786389</v>
      </c>
      <c r="AA161" s="15">
        <v>1</v>
      </c>
      <c r="AB161" s="16">
        <v>0.11956517583001633</v>
      </c>
      <c r="AC161" s="15">
        <v>1</v>
      </c>
      <c r="AD161" s="46">
        <v>39.393939393939391</v>
      </c>
      <c r="AE161" s="15">
        <v>1</v>
      </c>
    </row>
    <row r="162" spans="1:31" ht="39.950000000000003" customHeight="1" x14ac:dyDescent="0.15">
      <c r="A162" s="11" t="s">
        <v>17</v>
      </c>
      <c r="B162" s="43">
        <v>36.865342923018687</v>
      </c>
      <c r="C162" s="15">
        <v>2</v>
      </c>
      <c r="D162" s="46">
        <v>0.40853678465209009</v>
      </c>
      <c r="E162" s="15">
        <v>2</v>
      </c>
      <c r="F162" s="46">
        <v>115.57414201005453</v>
      </c>
      <c r="G162" s="15">
        <v>2</v>
      </c>
      <c r="H162" s="46" t="e">
        <v>#DIV/0!</v>
      </c>
      <c r="I162" s="41" t="s">
        <v>169</v>
      </c>
      <c r="J162" s="46" t="e">
        <v>#DIV/0!</v>
      </c>
      <c r="K162" s="42" t="s">
        <v>171</v>
      </c>
      <c r="L162" s="46">
        <v>3.3190097319588485</v>
      </c>
      <c r="M162" s="15">
        <v>2</v>
      </c>
      <c r="N162" s="46">
        <v>100</v>
      </c>
      <c r="O162" s="15">
        <v>1</v>
      </c>
      <c r="P162" s="46">
        <v>100</v>
      </c>
      <c r="Q162" s="15">
        <v>1</v>
      </c>
      <c r="R162" s="46">
        <v>91.03374064685751</v>
      </c>
      <c r="S162" s="15">
        <v>1</v>
      </c>
      <c r="T162" s="46">
        <v>0</v>
      </c>
      <c r="U162" s="50" t="s">
        <v>194</v>
      </c>
      <c r="V162" s="46">
        <v>100</v>
      </c>
      <c r="W162" s="15">
        <v>1</v>
      </c>
      <c r="X162" s="46">
        <v>64.290962527553276</v>
      </c>
      <c r="Y162" s="15">
        <v>2</v>
      </c>
      <c r="Z162" s="46" t="e">
        <v>#DIV/0!</v>
      </c>
      <c r="AA162" s="49" t="s">
        <v>191</v>
      </c>
      <c r="AB162" s="16">
        <v>2.33241948373233E-2</v>
      </c>
      <c r="AC162" s="15">
        <v>2</v>
      </c>
      <c r="AD162" s="46">
        <v>29.870129870129869</v>
      </c>
      <c r="AE162" s="15">
        <v>2</v>
      </c>
    </row>
    <row r="163" spans="1:31" ht="12.95" customHeight="1" x14ac:dyDescent="0.15">
      <c r="A163" s="9" t="s">
        <v>74</v>
      </c>
      <c r="B163" s="44"/>
      <c r="C163" s="18"/>
      <c r="D163" s="47"/>
      <c r="E163" s="18"/>
      <c r="F163" s="47"/>
      <c r="G163" s="18"/>
      <c r="H163" s="47"/>
      <c r="I163" s="20"/>
      <c r="J163" s="47"/>
      <c r="K163" s="18"/>
      <c r="L163" s="47"/>
      <c r="M163" s="18"/>
      <c r="N163" s="47"/>
      <c r="O163" s="18"/>
      <c r="P163" s="47"/>
      <c r="Q163" s="18"/>
      <c r="R163" s="47"/>
      <c r="S163" s="18"/>
      <c r="T163" s="47"/>
      <c r="U163" s="18"/>
      <c r="V163" s="47"/>
      <c r="W163" s="18"/>
      <c r="X163" s="47"/>
      <c r="Y163" s="18"/>
      <c r="Z163" s="47"/>
      <c r="AA163" s="18"/>
      <c r="AB163" s="19"/>
      <c r="AC163" s="18"/>
      <c r="AD163" s="47"/>
      <c r="AE163" s="18"/>
    </row>
    <row r="164" spans="1:31" ht="17.100000000000001" customHeight="1" x14ac:dyDescent="0.15">
      <c r="A164" s="11" t="s">
        <v>14</v>
      </c>
      <c r="B164" s="43">
        <v>100</v>
      </c>
      <c r="C164" s="15">
        <v>1</v>
      </c>
      <c r="D164" s="46">
        <v>0.52296498408367442</v>
      </c>
      <c r="E164" s="15">
        <v>1</v>
      </c>
      <c r="F164" s="46">
        <v>49.790776508418894</v>
      </c>
      <c r="G164" s="15">
        <v>1</v>
      </c>
      <c r="H164" s="46" t="e">
        <v>#DIV/0!</v>
      </c>
      <c r="I164" s="41" t="s">
        <v>169</v>
      </c>
      <c r="J164" s="46">
        <v>100</v>
      </c>
      <c r="K164" s="15">
        <v>1</v>
      </c>
      <c r="L164" s="46">
        <v>1.6263902732568001</v>
      </c>
      <c r="M164" s="15">
        <v>1</v>
      </c>
      <c r="N164" s="46">
        <v>96.428571428571431</v>
      </c>
      <c r="O164" s="15">
        <v>1</v>
      </c>
      <c r="P164" s="46">
        <v>94.125270614571221</v>
      </c>
      <c r="Q164" s="15">
        <v>1</v>
      </c>
      <c r="R164" s="46">
        <v>89.707723119289028</v>
      </c>
      <c r="S164" s="15">
        <v>1</v>
      </c>
      <c r="T164" s="46">
        <v>1.9607843137254901</v>
      </c>
      <c r="U164" s="15">
        <v>1</v>
      </c>
      <c r="V164" s="46">
        <v>100</v>
      </c>
      <c r="W164" s="15">
        <v>1</v>
      </c>
      <c r="X164" s="46">
        <v>6.3455657492354742</v>
      </c>
      <c r="Y164" s="15">
        <v>1</v>
      </c>
      <c r="Z164" s="46">
        <v>0.6214619739109033</v>
      </c>
      <c r="AA164" s="15">
        <v>1</v>
      </c>
      <c r="AB164" s="16">
        <v>0.11477668499840846</v>
      </c>
      <c r="AC164" s="15">
        <v>1</v>
      </c>
      <c r="AD164" s="46">
        <v>29.62962962962963</v>
      </c>
      <c r="AE164" s="15">
        <v>1</v>
      </c>
    </row>
    <row r="165" spans="1:31" ht="12.95" customHeight="1" x14ac:dyDescent="0.15">
      <c r="A165" s="9" t="s">
        <v>75</v>
      </c>
      <c r="B165" s="44"/>
      <c r="C165" s="18"/>
      <c r="D165" s="47"/>
      <c r="E165" s="18"/>
      <c r="F165" s="47"/>
      <c r="G165" s="18"/>
      <c r="H165" s="47"/>
      <c r="I165" s="20"/>
      <c r="J165" s="47"/>
      <c r="K165" s="18"/>
      <c r="L165" s="47"/>
      <c r="M165" s="18"/>
      <c r="N165" s="47"/>
      <c r="O165" s="18"/>
      <c r="P165" s="47"/>
      <c r="Q165" s="18"/>
      <c r="R165" s="47"/>
      <c r="S165" s="18"/>
      <c r="T165" s="47"/>
      <c r="U165" s="18"/>
      <c r="V165" s="47"/>
      <c r="W165" s="18"/>
      <c r="X165" s="47"/>
      <c r="Y165" s="18"/>
      <c r="Z165" s="47"/>
      <c r="AA165" s="18"/>
      <c r="AB165" s="19"/>
      <c r="AC165" s="18"/>
      <c r="AD165" s="47"/>
      <c r="AE165" s="18"/>
    </row>
    <row r="166" spans="1:31" ht="39.950000000000003" customHeight="1" x14ac:dyDescent="0.15">
      <c r="A166" s="11" t="s">
        <v>21</v>
      </c>
      <c r="B166" s="43">
        <v>93.217662483437621</v>
      </c>
      <c r="C166" s="15">
        <v>1</v>
      </c>
      <c r="D166" s="46">
        <v>2.2566226970456778</v>
      </c>
      <c r="E166" s="15">
        <v>1</v>
      </c>
      <c r="F166" s="46">
        <v>144.32620790130611</v>
      </c>
      <c r="G166" s="15">
        <v>2</v>
      </c>
      <c r="H166" s="46" t="e">
        <v>#DIV/0!</v>
      </c>
      <c r="I166" s="41" t="s">
        <v>169</v>
      </c>
      <c r="J166" s="46" t="e">
        <v>#DIV/0!</v>
      </c>
      <c r="K166" s="42" t="s">
        <v>171</v>
      </c>
      <c r="L166" s="46">
        <v>9.371831681902993</v>
      </c>
      <c r="M166" s="15">
        <v>1</v>
      </c>
      <c r="N166" s="46">
        <v>100</v>
      </c>
      <c r="O166" s="15">
        <v>1</v>
      </c>
      <c r="P166" s="46">
        <v>104.27056807444066</v>
      </c>
      <c r="Q166" s="15">
        <v>1</v>
      </c>
      <c r="R166" s="46">
        <v>92.997519410802468</v>
      </c>
      <c r="S166" s="15">
        <v>1</v>
      </c>
      <c r="T166" s="46">
        <v>0</v>
      </c>
      <c r="U166" s="50" t="s">
        <v>194</v>
      </c>
      <c r="V166" s="46">
        <v>94.910591471801922</v>
      </c>
      <c r="W166" s="15">
        <v>1</v>
      </c>
      <c r="X166" s="46">
        <v>7.0447976878612719</v>
      </c>
      <c r="Y166" s="15">
        <v>1</v>
      </c>
      <c r="Z166" s="46" t="e">
        <v>#DIV/0!</v>
      </c>
      <c r="AA166" s="49" t="s">
        <v>191</v>
      </c>
      <c r="AB166" s="16">
        <v>1.2148616039932387</v>
      </c>
      <c r="AC166" s="15">
        <v>1</v>
      </c>
      <c r="AD166" s="46">
        <v>16.666666666666668</v>
      </c>
      <c r="AE166" s="15">
        <v>1</v>
      </c>
    </row>
    <row r="167" spans="1:31" ht="39.950000000000003" customHeight="1" x14ac:dyDescent="0.15">
      <c r="A167" s="11" t="s">
        <v>32</v>
      </c>
      <c r="B167" s="43">
        <v>6.782337516562384</v>
      </c>
      <c r="C167" s="15">
        <v>2</v>
      </c>
      <c r="D167" s="46">
        <v>3.2640949554896141</v>
      </c>
      <c r="E167" s="15">
        <v>2</v>
      </c>
      <c r="F167" s="46">
        <v>247.46774917543277</v>
      </c>
      <c r="G167" s="15">
        <v>1</v>
      </c>
      <c r="H167" s="46">
        <v>40</v>
      </c>
      <c r="I167" s="17">
        <v>1</v>
      </c>
      <c r="J167" s="46" t="e">
        <v>#DIV/0!</v>
      </c>
      <c r="K167" s="42" t="s">
        <v>171</v>
      </c>
      <c r="L167" s="46">
        <v>3.9032768008743339</v>
      </c>
      <c r="M167" s="15">
        <v>2</v>
      </c>
      <c r="N167" s="46">
        <v>83.333333333333329</v>
      </c>
      <c r="O167" s="15">
        <v>2</v>
      </c>
      <c r="P167" s="46">
        <v>100.79155672823219</v>
      </c>
      <c r="Q167" s="15">
        <v>2</v>
      </c>
      <c r="R167" s="46">
        <v>84.554973821989535</v>
      </c>
      <c r="S167" s="15">
        <v>2</v>
      </c>
      <c r="T167" s="46">
        <v>0</v>
      </c>
      <c r="U167" s="50" t="s">
        <v>194</v>
      </c>
      <c r="V167" s="46">
        <v>83.333333333333329</v>
      </c>
      <c r="W167" s="15">
        <v>2</v>
      </c>
      <c r="X167" s="46">
        <v>0.58139534883720934</v>
      </c>
      <c r="Y167" s="15">
        <v>2</v>
      </c>
      <c r="Z167" s="46" t="e">
        <v>#DIV/0!</v>
      </c>
      <c r="AA167" s="49" t="s">
        <v>191</v>
      </c>
      <c r="AB167" s="16">
        <v>0</v>
      </c>
      <c r="AC167" s="49" t="s">
        <v>189</v>
      </c>
      <c r="AD167" s="46">
        <v>0</v>
      </c>
      <c r="AE167" s="49" t="s">
        <v>189</v>
      </c>
    </row>
    <row r="168" spans="1:31" ht="12.95" customHeight="1" x14ac:dyDescent="0.15">
      <c r="A168" s="9" t="s">
        <v>76</v>
      </c>
      <c r="B168" s="44"/>
      <c r="C168" s="18"/>
      <c r="D168" s="47"/>
      <c r="E168" s="18"/>
      <c r="F168" s="47"/>
      <c r="G168" s="18"/>
      <c r="H168" s="47"/>
      <c r="I168" s="20"/>
      <c r="J168" s="47"/>
      <c r="K168" s="18"/>
      <c r="L168" s="47"/>
      <c r="M168" s="18"/>
      <c r="N168" s="47"/>
      <c r="O168" s="18"/>
      <c r="P168" s="47"/>
      <c r="Q168" s="18"/>
      <c r="R168" s="47"/>
      <c r="S168" s="18"/>
      <c r="T168" s="47"/>
      <c r="U168" s="18"/>
      <c r="V168" s="47"/>
      <c r="W168" s="18"/>
      <c r="X168" s="47"/>
      <c r="Y168" s="18"/>
      <c r="Z168" s="47"/>
      <c r="AA168" s="18"/>
      <c r="AB168" s="19"/>
      <c r="AC168" s="18"/>
      <c r="AD168" s="47"/>
      <c r="AE168" s="18"/>
    </row>
    <row r="169" spans="1:31" ht="17.100000000000001" customHeight="1" x14ac:dyDescent="0.15">
      <c r="A169" s="11" t="s">
        <v>14</v>
      </c>
      <c r="B169" s="43">
        <v>100</v>
      </c>
      <c r="C169" s="15">
        <v>1</v>
      </c>
      <c r="D169" s="46">
        <v>0.26911863646557527</v>
      </c>
      <c r="E169" s="15">
        <v>1</v>
      </c>
      <c r="F169" s="46">
        <v>55.184136800482349</v>
      </c>
      <c r="G169" s="15">
        <v>1</v>
      </c>
      <c r="H169" s="46" t="e">
        <v>#DIV/0!</v>
      </c>
      <c r="I169" s="41" t="s">
        <v>169</v>
      </c>
      <c r="J169" s="46">
        <v>81.25</v>
      </c>
      <c r="K169" s="15">
        <v>1</v>
      </c>
      <c r="L169" s="46">
        <v>6.0535472576220215</v>
      </c>
      <c r="M169" s="15">
        <v>1</v>
      </c>
      <c r="N169" s="46">
        <v>100</v>
      </c>
      <c r="O169" s="15">
        <v>1</v>
      </c>
      <c r="P169" s="46">
        <v>100.18004314827174</v>
      </c>
      <c r="Q169" s="15">
        <v>1</v>
      </c>
      <c r="R169" s="46">
        <v>93.158261677899134</v>
      </c>
      <c r="S169" s="15">
        <v>1</v>
      </c>
      <c r="T169" s="46">
        <v>1.9761775852734162</v>
      </c>
      <c r="U169" s="15">
        <v>1</v>
      </c>
      <c r="V169" s="46">
        <v>84.761904761904759</v>
      </c>
      <c r="W169" s="15">
        <v>1</v>
      </c>
      <c r="X169" s="46">
        <v>80.575256107171001</v>
      </c>
      <c r="Y169" s="15">
        <v>1</v>
      </c>
      <c r="Z169" s="46">
        <v>0.51029283850391416</v>
      </c>
      <c r="AA169" s="15">
        <v>1</v>
      </c>
      <c r="AB169" s="16">
        <v>0.23318264036360026</v>
      </c>
      <c r="AC169" s="15">
        <v>1</v>
      </c>
      <c r="AD169" s="46">
        <v>4.8780487804878048</v>
      </c>
      <c r="AE169" s="15">
        <v>1</v>
      </c>
    </row>
    <row r="170" spans="1:31" ht="12.95" customHeight="1" x14ac:dyDescent="0.15">
      <c r="A170" s="9" t="s">
        <v>77</v>
      </c>
      <c r="B170" s="44"/>
      <c r="C170" s="18"/>
      <c r="D170" s="47"/>
      <c r="E170" s="18"/>
      <c r="F170" s="47"/>
      <c r="G170" s="18"/>
      <c r="H170" s="47"/>
      <c r="I170" s="20"/>
      <c r="J170" s="47"/>
      <c r="K170" s="18"/>
      <c r="L170" s="47"/>
      <c r="M170" s="18"/>
      <c r="N170" s="47"/>
      <c r="O170" s="18"/>
      <c r="P170" s="47"/>
      <c r="Q170" s="18"/>
      <c r="R170" s="47"/>
      <c r="S170" s="18"/>
      <c r="T170" s="47"/>
      <c r="U170" s="18"/>
      <c r="V170" s="47"/>
      <c r="W170" s="18"/>
      <c r="X170" s="47"/>
      <c r="Y170" s="18"/>
      <c r="Z170" s="47"/>
      <c r="AA170" s="18"/>
      <c r="AB170" s="19"/>
      <c r="AC170" s="18"/>
      <c r="AD170" s="47"/>
      <c r="AE170" s="18"/>
    </row>
    <row r="171" spans="1:31" ht="17.100000000000001" customHeight="1" x14ac:dyDescent="0.15">
      <c r="A171" s="11" t="s">
        <v>17</v>
      </c>
      <c r="B171" s="43">
        <v>16.13427313443502</v>
      </c>
      <c r="C171" s="15">
        <v>2</v>
      </c>
      <c r="D171" s="46">
        <v>15.894039735099337</v>
      </c>
      <c r="E171" s="15">
        <v>2</v>
      </c>
      <c r="F171" s="46">
        <v>50.619638611937198</v>
      </c>
      <c r="G171" s="15">
        <v>2</v>
      </c>
      <c r="H171" s="46" t="e">
        <v>#DIV/0!</v>
      </c>
      <c r="I171" s="41" t="s">
        <v>169</v>
      </c>
      <c r="J171" s="46">
        <v>100</v>
      </c>
      <c r="K171" s="15">
        <v>1</v>
      </c>
      <c r="L171" s="46">
        <v>40.676495313163819</v>
      </c>
      <c r="M171" s="15">
        <v>1</v>
      </c>
      <c r="N171" s="46">
        <v>83.82352941176471</v>
      </c>
      <c r="O171" s="15">
        <v>2</v>
      </c>
      <c r="P171" s="46">
        <v>99.34541520151474</v>
      </c>
      <c r="Q171" s="15">
        <v>2</v>
      </c>
      <c r="R171" s="46">
        <v>98.333696362448265</v>
      </c>
      <c r="S171" s="15">
        <v>1</v>
      </c>
      <c r="T171" s="46">
        <v>9.1659028414298807E-2</v>
      </c>
      <c r="U171" s="15">
        <v>1</v>
      </c>
      <c r="V171" s="46">
        <v>90.756302521008408</v>
      </c>
      <c r="W171" s="15">
        <v>2</v>
      </c>
      <c r="X171" s="46">
        <v>18.424242424242426</v>
      </c>
      <c r="Y171" s="15">
        <v>2</v>
      </c>
      <c r="Z171" s="46">
        <v>2.9940119760479043</v>
      </c>
      <c r="AA171" s="15">
        <v>1</v>
      </c>
      <c r="AB171" s="16">
        <v>3.6606157126460419E-2</v>
      </c>
      <c r="AC171" s="15">
        <v>1</v>
      </c>
      <c r="AD171" s="46">
        <v>14.285714285714286</v>
      </c>
      <c r="AE171" s="15">
        <v>2</v>
      </c>
    </row>
    <row r="172" spans="1:31" ht="39.950000000000003" customHeight="1" x14ac:dyDescent="0.15">
      <c r="A172" s="11" t="s">
        <v>21</v>
      </c>
      <c r="B172" s="43">
        <v>83.86572686556498</v>
      </c>
      <c r="C172" s="15">
        <v>1</v>
      </c>
      <c r="D172" s="46">
        <v>15.865662999420961</v>
      </c>
      <c r="E172" s="15">
        <v>1</v>
      </c>
      <c r="F172" s="46">
        <v>94.705137658073767</v>
      </c>
      <c r="G172" s="15">
        <v>1</v>
      </c>
      <c r="H172" s="46" t="e">
        <v>#DIV/0!</v>
      </c>
      <c r="I172" s="41" t="s">
        <v>169</v>
      </c>
      <c r="J172" s="46" t="e">
        <v>#DIV/0!</v>
      </c>
      <c r="K172" s="42" t="s">
        <v>171</v>
      </c>
      <c r="L172" s="46">
        <v>5.2169558019504461</v>
      </c>
      <c r="M172" s="15">
        <v>2</v>
      </c>
      <c r="N172" s="46">
        <v>87.654320987654316</v>
      </c>
      <c r="O172" s="15">
        <v>1</v>
      </c>
      <c r="P172" s="46">
        <v>100</v>
      </c>
      <c r="Q172" s="15">
        <v>1</v>
      </c>
      <c r="R172" s="46">
        <v>70.567168395141437</v>
      </c>
      <c r="S172" s="15">
        <v>2</v>
      </c>
      <c r="T172" s="46">
        <v>0</v>
      </c>
      <c r="U172" s="50" t="s">
        <v>194</v>
      </c>
      <c r="V172" s="46">
        <v>100</v>
      </c>
      <c r="W172" s="15">
        <v>1</v>
      </c>
      <c r="X172" s="46">
        <v>100</v>
      </c>
      <c r="Y172" s="15">
        <v>1</v>
      </c>
      <c r="Z172" s="46" t="e">
        <v>#DIV/0!</v>
      </c>
      <c r="AA172" s="49" t="s">
        <v>191</v>
      </c>
      <c r="AB172" s="16">
        <v>0</v>
      </c>
      <c r="AC172" s="49" t="s">
        <v>189</v>
      </c>
      <c r="AD172" s="46">
        <v>15.873015873015873</v>
      </c>
      <c r="AE172" s="15">
        <v>1</v>
      </c>
    </row>
    <row r="173" spans="1:31" ht="12.95" customHeight="1" x14ac:dyDescent="0.15">
      <c r="A173" s="9" t="s">
        <v>78</v>
      </c>
      <c r="B173" s="44"/>
      <c r="C173" s="18"/>
      <c r="D173" s="47"/>
      <c r="E173" s="18"/>
      <c r="F173" s="47"/>
      <c r="G173" s="18"/>
      <c r="H173" s="47"/>
      <c r="I173" s="20"/>
      <c r="J173" s="47"/>
      <c r="K173" s="18"/>
      <c r="L173" s="47"/>
      <c r="M173" s="18"/>
      <c r="N173" s="47"/>
      <c r="O173" s="18"/>
      <c r="P173" s="47"/>
      <c r="Q173" s="18"/>
      <c r="R173" s="47"/>
      <c r="S173" s="18"/>
      <c r="T173" s="47"/>
      <c r="U173" s="18"/>
      <c r="V173" s="47"/>
      <c r="W173" s="18"/>
      <c r="X173" s="47"/>
      <c r="Y173" s="18"/>
      <c r="Z173" s="47"/>
      <c r="AA173" s="18"/>
      <c r="AB173" s="19"/>
      <c r="AC173" s="18"/>
      <c r="AD173" s="47"/>
      <c r="AE173" s="18"/>
    </row>
    <row r="174" spans="1:31" ht="17.100000000000001" customHeight="1" x14ac:dyDescent="0.15">
      <c r="A174" s="11" t="s">
        <v>14</v>
      </c>
      <c r="B174" s="43">
        <v>100</v>
      </c>
      <c r="C174" s="15">
        <v>1</v>
      </c>
      <c r="D174" s="46">
        <v>0.8005569091541942</v>
      </c>
      <c r="E174" s="15">
        <v>1</v>
      </c>
      <c r="F174" s="46">
        <v>9.5623720659206022</v>
      </c>
      <c r="G174" s="15">
        <v>1</v>
      </c>
      <c r="H174" s="46" t="e">
        <v>#DIV/0!</v>
      </c>
      <c r="I174" s="41" t="s">
        <v>169</v>
      </c>
      <c r="J174" s="46">
        <v>100</v>
      </c>
      <c r="K174" s="15">
        <v>1</v>
      </c>
      <c r="L174" s="46">
        <v>4.5535105075812394</v>
      </c>
      <c r="M174" s="15">
        <v>1</v>
      </c>
      <c r="N174" s="46">
        <v>100</v>
      </c>
      <c r="O174" s="15">
        <v>1</v>
      </c>
      <c r="P174" s="46">
        <v>100</v>
      </c>
      <c r="Q174" s="15">
        <v>1</v>
      </c>
      <c r="R174" s="46">
        <v>78.699639850381573</v>
      </c>
      <c r="S174" s="15">
        <v>1</v>
      </c>
      <c r="T174" s="46">
        <v>1.1789924973204715</v>
      </c>
      <c r="U174" s="15">
        <v>1</v>
      </c>
      <c r="V174" s="46">
        <v>100</v>
      </c>
      <c r="W174" s="15">
        <v>1</v>
      </c>
      <c r="X174" s="46">
        <v>11.111111111111111</v>
      </c>
      <c r="Y174" s="15">
        <v>1</v>
      </c>
      <c r="Z174" s="46">
        <v>9.386548410938655</v>
      </c>
      <c r="AA174" s="15">
        <v>1</v>
      </c>
      <c r="AB174" s="16">
        <v>0.28103697663977961</v>
      </c>
      <c r="AC174" s="15">
        <v>1</v>
      </c>
      <c r="AD174" s="46">
        <v>98.07692307692308</v>
      </c>
      <c r="AE174" s="15">
        <v>1</v>
      </c>
    </row>
    <row r="175" spans="1:31" ht="12.95" customHeight="1" x14ac:dyDescent="0.15">
      <c r="A175" s="9" t="s">
        <v>79</v>
      </c>
      <c r="B175" s="44"/>
      <c r="C175" s="18"/>
      <c r="D175" s="47"/>
      <c r="E175" s="18"/>
      <c r="F175" s="47"/>
      <c r="G175" s="18"/>
      <c r="H175" s="47"/>
      <c r="I175" s="20"/>
      <c r="J175" s="47"/>
      <c r="K175" s="18"/>
      <c r="L175" s="47"/>
      <c r="M175" s="18"/>
      <c r="N175" s="47"/>
      <c r="O175" s="18"/>
      <c r="P175" s="47"/>
      <c r="Q175" s="18"/>
      <c r="R175" s="47"/>
      <c r="S175" s="18"/>
      <c r="T175" s="47"/>
      <c r="U175" s="18"/>
      <c r="V175" s="47"/>
      <c r="W175" s="18"/>
      <c r="X175" s="47"/>
      <c r="Y175" s="18"/>
      <c r="Z175" s="47"/>
      <c r="AA175" s="18"/>
      <c r="AB175" s="19"/>
      <c r="AC175" s="18"/>
      <c r="AD175" s="47"/>
      <c r="AE175" s="18"/>
    </row>
    <row r="176" spans="1:31" ht="17.100000000000001" customHeight="1" x14ac:dyDescent="0.15">
      <c r="A176" s="11" t="s">
        <v>17</v>
      </c>
      <c r="B176" s="43">
        <v>28.506274951120307</v>
      </c>
      <c r="C176" s="15">
        <v>2</v>
      </c>
      <c r="D176" s="46">
        <v>1.1311607864260707</v>
      </c>
      <c r="E176" s="15">
        <v>2</v>
      </c>
      <c r="F176" s="46">
        <v>326.40688723573402</v>
      </c>
      <c r="G176" s="15">
        <v>1</v>
      </c>
      <c r="H176" s="46" t="e">
        <v>#DIV/0!</v>
      </c>
      <c r="I176" s="41" t="s">
        <v>169</v>
      </c>
      <c r="J176" s="46">
        <v>100</v>
      </c>
      <c r="K176" s="15">
        <v>1</v>
      </c>
      <c r="L176" s="46">
        <v>19.519005177060645</v>
      </c>
      <c r="M176" s="15">
        <v>1</v>
      </c>
      <c r="N176" s="46">
        <v>100</v>
      </c>
      <c r="O176" s="15">
        <v>1</v>
      </c>
      <c r="P176" s="46">
        <v>100</v>
      </c>
      <c r="Q176" s="15">
        <v>1</v>
      </c>
      <c r="R176" s="46">
        <v>85.046519535113745</v>
      </c>
      <c r="S176" s="15">
        <v>2</v>
      </c>
      <c r="T176" s="46">
        <v>6.3337262887150363</v>
      </c>
      <c r="U176" s="15">
        <v>2</v>
      </c>
      <c r="V176" s="46">
        <v>78.953020134228183</v>
      </c>
      <c r="W176" s="15">
        <v>2</v>
      </c>
      <c r="X176" s="46">
        <v>17.658288259624562</v>
      </c>
      <c r="Y176" s="15">
        <v>2</v>
      </c>
      <c r="Z176" s="46">
        <v>34.095982142857146</v>
      </c>
      <c r="AA176" s="15">
        <v>1</v>
      </c>
      <c r="AB176" s="16">
        <v>4.8013748956262904E-2</v>
      </c>
      <c r="AC176" s="15">
        <v>2</v>
      </c>
      <c r="AD176" s="46">
        <v>14.482758620689655</v>
      </c>
      <c r="AE176" s="15">
        <v>2</v>
      </c>
    </row>
    <row r="177" spans="1:31" ht="17.100000000000001" customHeight="1" x14ac:dyDescent="0.15">
      <c r="A177" s="11" t="s">
        <v>18</v>
      </c>
      <c r="B177" s="43">
        <v>71.493725048879696</v>
      </c>
      <c r="C177" s="15">
        <v>1</v>
      </c>
      <c r="D177" s="46">
        <v>0.47722342733188722</v>
      </c>
      <c r="E177" s="15">
        <v>1</v>
      </c>
      <c r="F177" s="46">
        <v>119.82263693297756</v>
      </c>
      <c r="G177" s="15">
        <v>2</v>
      </c>
      <c r="H177" s="46" t="e">
        <v>#DIV/0!</v>
      </c>
      <c r="I177" s="41" t="s">
        <v>169</v>
      </c>
      <c r="J177" s="46">
        <v>100</v>
      </c>
      <c r="K177" s="15">
        <v>1</v>
      </c>
      <c r="L177" s="46">
        <v>10.720538748304943</v>
      </c>
      <c r="M177" s="15">
        <v>2</v>
      </c>
      <c r="N177" s="46">
        <v>80</v>
      </c>
      <c r="O177" s="15">
        <v>2</v>
      </c>
      <c r="P177" s="46">
        <v>99.894321316185327</v>
      </c>
      <c r="Q177" s="15">
        <v>2</v>
      </c>
      <c r="R177" s="46">
        <v>94.542507735376461</v>
      </c>
      <c r="S177" s="15">
        <v>1</v>
      </c>
      <c r="T177" s="46">
        <v>6.317241379310345</v>
      </c>
      <c r="U177" s="15">
        <v>1</v>
      </c>
      <c r="V177" s="46">
        <v>95.980916582333379</v>
      </c>
      <c r="W177" s="15">
        <v>1</v>
      </c>
      <c r="X177" s="46">
        <v>53.638978471193234</v>
      </c>
      <c r="Y177" s="15">
        <v>1</v>
      </c>
      <c r="Z177" s="46">
        <v>3.406866256028267</v>
      </c>
      <c r="AA177" s="15">
        <v>2</v>
      </c>
      <c r="AB177" s="16">
        <v>7.0380859943562663E-2</v>
      </c>
      <c r="AC177" s="15">
        <v>1</v>
      </c>
      <c r="AD177" s="46">
        <v>43.448275862068968</v>
      </c>
      <c r="AE177" s="15">
        <v>1</v>
      </c>
    </row>
    <row r="178" spans="1:31" ht="12.95" customHeight="1" x14ac:dyDescent="0.15">
      <c r="A178" s="7" t="s">
        <v>80</v>
      </c>
      <c r="B178" s="45"/>
      <c r="C178" s="21"/>
      <c r="D178" s="48"/>
      <c r="E178" s="21"/>
      <c r="F178" s="48"/>
      <c r="G178" s="21"/>
      <c r="H178" s="48"/>
      <c r="I178" s="23"/>
      <c r="J178" s="48"/>
      <c r="K178" s="21"/>
      <c r="L178" s="48"/>
      <c r="M178" s="21"/>
      <c r="N178" s="48"/>
      <c r="O178" s="21"/>
      <c r="P178" s="48"/>
      <c r="Q178" s="21"/>
      <c r="R178" s="48"/>
      <c r="S178" s="21"/>
      <c r="T178" s="48"/>
      <c r="U178" s="21"/>
      <c r="V178" s="48"/>
      <c r="W178" s="21"/>
      <c r="X178" s="48"/>
      <c r="Y178" s="21"/>
      <c r="Z178" s="48"/>
      <c r="AA178" s="21"/>
      <c r="AB178" s="22"/>
      <c r="AC178" s="21"/>
      <c r="AD178" s="48"/>
      <c r="AE178" s="21"/>
    </row>
    <row r="179" spans="1:31" ht="12.95" customHeight="1" x14ac:dyDescent="0.15">
      <c r="A179" s="9" t="s">
        <v>81</v>
      </c>
      <c r="B179" s="44"/>
      <c r="C179" s="18"/>
      <c r="D179" s="47"/>
      <c r="E179" s="18"/>
      <c r="F179" s="47"/>
      <c r="G179" s="18"/>
      <c r="H179" s="47"/>
      <c r="I179" s="20"/>
      <c r="J179" s="47"/>
      <c r="K179" s="18"/>
      <c r="L179" s="47"/>
      <c r="M179" s="18"/>
      <c r="N179" s="47"/>
      <c r="O179" s="18"/>
      <c r="P179" s="47"/>
      <c r="Q179" s="18"/>
      <c r="R179" s="47"/>
      <c r="S179" s="18"/>
      <c r="T179" s="47"/>
      <c r="U179" s="18"/>
      <c r="V179" s="47"/>
      <c r="W179" s="18"/>
      <c r="X179" s="47"/>
      <c r="Y179" s="18"/>
      <c r="Z179" s="47"/>
      <c r="AA179" s="18"/>
      <c r="AB179" s="19"/>
      <c r="AC179" s="18"/>
      <c r="AD179" s="47"/>
      <c r="AE179" s="18"/>
    </row>
    <row r="180" spans="1:31" ht="17.100000000000001" customHeight="1" x14ac:dyDescent="0.15">
      <c r="A180" s="11" t="s">
        <v>14</v>
      </c>
      <c r="B180" s="43">
        <v>4.9522512213186722</v>
      </c>
      <c r="C180" s="15">
        <v>6</v>
      </c>
      <c r="D180" s="46">
        <v>0.71146245059288538</v>
      </c>
      <c r="E180" s="15">
        <v>7</v>
      </c>
      <c r="F180" s="46">
        <v>58.601030861221425</v>
      </c>
      <c r="G180" s="15">
        <v>4</v>
      </c>
      <c r="H180" s="46" t="e">
        <v>#DIV/0!</v>
      </c>
      <c r="I180" s="41" t="s">
        <v>169</v>
      </c>
      <c r="J180" s="46">
        <v>100</v>
      </c>
      <c r="K180" s="15">
        <v>1</v>
      </c>
      <c r="L180" s="46">
        <v>13.420083403333152</v>
      </c>
      <c r="M180" s="15">
        <v>2</v>
      </c>
      <c r="N180" s="46">
        <v>9.316770186335404</v>
      </c>
      <c r="O180" s="15">
        <v>7</v>
      </c>
      <c r="P180" s="46">
        <v>92.818341791844119</v>
      </c>
      <c r="Q180" s="15">
        <v>6</v>
      </c>
      <c r="R180" s="46">
        <v>52.886385492512709</v>
      </c>
      <c r="S180" s="15">
        <v>6</v>
      </c>
      <c r="T180" s="46">
        <v>30.799823243482102</v>
      </c>
      <c r="U180" s="15">
        <v>5</v>
      </c>
      <c r="V180" s="46">
        <v>100</v>
      </c>
      <c r="W180" s="15">
        <v>1</v>
      </c>
      <c r="X180" s="46">
        <v>58.970693352394569</v>
      </c>
      <c r="Y180" s="15">
        <v>1</v>
      </c>
      <c r="Z180" s="46">
        <v>82.658227848101262</v>
      </c>
      <c r="AA180" s="15">
        <v>2</v>
      </c>
      <c r="AB180" s="16">
        <v>0.12991625841175775</v>
      </c>
      <c r="AC180" s="15">
        <v>2</v>
      </c>
      <c r="AD180" s="46">
        <v>11.801242236024844</v>
      </c>
      <c r="AE180" s="15">
        <v>4</v>
      </c>
    </row>
    <row r="181" spans="1:31" ht="17.100000000000001" customHeight="1" x14ac:dyDescent="0.15">
      <c r="A181" s="11" t="s">
        <v>21</v>
      </c>
      <c r="B181" s="43">
        <v>20.956122617514769</v>
      </c>
      <c r="C181" s="15">
        <v>2</v>
      </c>
      <c r="D181" s="46">
        <v>5.8354405757634703E-2</v>
      </c>
      <c r="E181" s="15">
        <v>2</v>
      </c>
      <c r="F181" s="46">
        <v>103.78602882188292</v>
      </c>
      <c r="G181" s="15">
        <v>1</v>
      </c>
      <c r="H181" s="46" t="e">
        <v>#DIV/0!</v>
      </c>
      <c r="I181" s="41" t="s">
        <v>169</v>
      </c>
      <c r="J181" s="46">
        <v>100</v>
      </c>
      <c r="K181" s="15">
        <v>1</v>
      </c>
      <c r="L181" s="46">
        <v>8.8093618850624935</v>
      </c>
      <c r="M181" s="15">
        <v>3</v>
      </c>
      <c r="N181" s="46">
        <v>37.951807228915662</v>
      </c>
      <c r="O181" s="15">
        <v>4</v>
      </c>
      <c r="P181" s="46">
        <v>100.28923793837625</v>
      </c>
      <c r="Q181" s="15">
        <v>1</v>
      </c>
      <c r="R181" s="46">
        <v>71.622938780960013</v>
      </c>
      <c r="S181" s="15">
        <v>2</v>
      </c>
      <c r="T181" s="46">
        <v>30.653950953678475</v>
      </c>
      <c r="U181" s="15">
        <v>4</v>
      </c>
      <c r="V181" s="46">
        <v>98.423005565862709</v>
      </c>
      <c r="W181" s="15">
        <v>4</v>
      </c>
      <c r="X181" s="46">
        <v>21.739130434782609</v>
      </c>
      <c r="Y181" s="15">
        <v>4</v>
      </c>
      <c r="Z181" s="46">
        <v>40.018231540565175</v>
      </c>
      <c r="AA181" s="15">
        <v>3</v>
      </c>
      <c r="AB181" s="16">
        <v>9.1985043138449921E-2</v>
      </c>
      <c r="AC181" s="15">
        <v>3</v>
      </c>
      <c r="AD181" s="46">
        <v>22.981366459627328</v>
      </c>
      <c r="AE181" s="15">
        <v>1</v>
      </c>
    </row>
    <row r="182" spans="1:31" ht="17.100000000000001" customHeight="1" x14ac:dyDescent="0.15">
      <c r="A182" s="11" t="s">
        <v>33</v>
      </c>
      <c r="B182" s="43">
        <v>36.83288382833036</v>
      </c>
      <c r="C182" s="15">
        <v>1</v>
      </c>
      <c r="D182" s="46">
        <v>9.1171554475003802E-2</v>
      </c>
      <c r="E182" s="15">
        <v>5</v>
      </c>
      <c r="F182" s="46">
        <v>10.070978007576958</v>
      </c>
      <c r="G182" s="15">
        <v>7</v>
      </c>
      <c r="H182" s="46" t="e">
        <v>#DIV/0!</v>
      </c>
      <c r="I182" s="41" t="s">
        <v>169</v>
      </c>
      <c r="J182" s="46">
        <v>100</v>
      </c>
      <c r="K182" s="15">
        <v>1</v>
      </c>
      <c r="L182" s="46">
        <v>3.6087114293905489</v>
      </c>
      <c r="M182" s="15">
        <v>7</v>
      </c>
      <c r="N182" s="46">
        <v>100</v>
      </c>
      <c r="O182" s="15">
        <v>1</v>
      </c>
      <c r="P182" s="46">
        <v>100</v>
      </c>
      <c r="Q182" s="15">
        <v>2</v>
      </c>
      <c r="R182" s="46">
        <v>67.501170891633976</v>
      </c>
      <c r="S182" s="15">
        <v>4</v>
      </c>
      <c r="T182" s="46">
        <v>30.531811141070506</v>
      </c>
      <c r="U182" s="15">
        <v>3</v>
      </c>
      <c r="V182" s="46">
        <v>100</v>
      </c>
      <c r="W182" s="15">
        <v>1</v>
      </c>
      <c r="X182" s="46">
        <v>54.903429903429902</v>
      </c>
      <c r="Y182" s="15">
        <v>2</v>
      </c>
      <c r="Z182" s="46">
        <v>96.825396825396822</v>
      </c>
      <c r="AA182" s="15">
        <v>1</v>
      </c>
      <c r="AB182" s="16">
        <v>0.23236253872811541</v>
      </c>
      <c r="AC182" s="15">
        <v>1</v>
      </c>
      <c r="AD182" s="46">
        <v>16.770186335403725</v>
      </c>
      <c r="AE182" s="15">
        <v>2</v>
      </c>
    </row>
    <row r="183" spans="1:31" ht="17.100000000000001" customHeight="1" x14ac:dyDescent="0.15">
      <c r="A183" s="11" t="s">
        <v>23</v>
      </c>
      <c r="B183" s="43">
        <v>9.2344417403855701</v>
      </c>
      <c r="C183" s="15">
        <v>4</v>
      </c>
      <c r="D183" s="46">
        <v>0</v>
      </c>
      <c r="E183" s="15">
        <v>1</v>
      </c>
      <c r="F183" s="46">
        <v>31.053417208657638</v>
      </c>
      <c r="G183" s="15">
        <v>6</v>
      </c>
      <c r="H183" s="46" t="e">
        <v>#DIV/0!</v>
      </c>
      <c r="I183" s="41" t="s">
        <v>169</v>
      </c>
      <c r="J183" s="46">
        <v>100</v>
      </c>
      <c r="K183" s="15">
        <v>1</v>
      </c>
      <c r="L183" s="46">
        <v>6.3972704979208874</v>
      </c>
      <c r="M183" s="15">
        <v>6</v>
      </c>
      <c r="N183" s="46">
        <v>91.463414634146346</v>
      </c>
      <c r="O183" s="15">
        <v>3</v>
      </c>
      <c r="P183" s="46">
        <v>100</v>
      </c>
      <c r="Q183" s="15">
        <v>2</v>
      </c>
      <c r="R183" s="46">
        <v>74.652788663510677</v>
      </c>
      <c r="S183" s="15">
        <v>1</v>
      </c>
      <c r="T183" s="46">
        <v>25.837320574162678</v>
      </c>
      <c r="U183" s="15">
        <v>1</v>
      </c>
      <c r="V183" s="46">
        <v>100</v>
      </c>
      <c r="W183" s="15">
        <v>1</v>
      </c>
      <c r="X183" s="46">
        <v>32.046332046332047</v>
      </c>
      <c r="Y183" s="15">
        <v>3</v>
      </c>
      <c r="Z183" s="46">
        <v>5.0356023924807749</v>
      </c>
      <c r="AA183" s="15">
        <v>4</v>
      </c>
      <c r="AB183" s="16">
        <v>6.2792037743159154E-2</v>
      </c>
      <c r="AC183" s="15">
        <v>4</v>
      </c>
      <c r="AD183" s="46">
        <v>6.2111801242236027</v>
      </c>
      <c r="AE183" s="15">
        <v>5</v>
      </c>
    </row>
    <row r="184" spans="1:31" ht="27.95" customHeight="1" x14ac:dyDescent="0.15">
      <c r="A184" s="11" t="s">
        <v>82</v>
      </c>
      <c r="B184" s="43">
        <v>2.2047365035886966</v>
      </c>
      <c r="C184" s="15">
        <v>7</v>
      </c>
      <c r="D184" s="46">
        <v>0.27777777777777779</v>
      </c>
      <c r="E184" s="15">
        <v>6</v>
      </c>
      <c r="F184" s="46">
        <v>64.083956681924747</v>
      </c>
      <c r="G184" s="15">
        <v>3</v>
      </c>
      <c r="H184" s="46" t="e">
        <v>#DIV/0!</v>
      </c>
      <c r="I184" s="41" t="s">
        <v>169</v>
      </c>
      <c r="J184" s="46">
        <v>100</v>
      </c>
      <c r="K184" s="15">
        <v>1</v>
      </c>
      <c r="L184" s="46">
        <v>16.746678575415874</v>
      </c>
      <c r="M184" s="15">
        <v>1</v>
      </c>
      <c r="N184" s="46">
        <v>13.69047619047619</v>
      </c>
      <c r="O184" s="15">
        <v>6</v>
      </c>
      <c r="P184" s="46">
        <v>90.222351684629572</v>
      </c>
      <c r="Q184" s="15">
        <v>7</v>
      </c>
      <c r="R184" s="46">
        <v>45.076409814894532</v>
      </c>
      <c r="S184" s="15">
        <v>7</v>
      </c>
      <c r="T184" s="46">
        <v>35.567402894135569</v>
      </c>
      <c r="U184" s="15">
        <v>7</v>
      </c>
      <c r="V184" s="46">
        <v>61.577181208053695</v>
      </c>
      <c r="W184" s="15">
        <v>7</v>
      </c>
      <c r="X184" s="46">
        <v>18.020022246941046</v>
      </c>
      <c r="Y184" s="15">
        <v>5</v>
      </c>
      <c r="Z184" s="46">
        <v>0</v>
      </c>
      <c r="AA184" s="49" t="s">
        <v>190</v>
      </c>
      <c r="AB184" s="16">
        <v>5.0213938453957142E-3</v>
      </c>
      <c r="AC184" s="15">
        <v>6</v>
      </c>
      <c r="AD184" s="46">
        <v>3.7267080745341614</v>
      </c>
      <c r="AE184" s="15">
        <v>7</v>
      </c>
    </row>
    <row r="185" spans="1:31" ht="17.100000000000001" customHeight="1" x14ac:dyDescent="0.15">
      <c r="A185" s="11" t="s">
        <v>19</v>
      </c>
      <c r="B185" s="43">
        <v>18.523232684744833</v>
      </c>
      <c r="C185" s="15">
        <v>3</v>
      </c>
      <c r="D185" s="46">
        <v>8.6880973066898348E-2</v>
      </c>
      <c r="E185" s="15">
        <v>4</v>
      </c>
      <c r="F185" s="46">
        <v>94.946633214976714</v>
      </c>
      <c r="G185" s="15">
        <v>2</v>
      </c>
      <c r="H185" s="46" t="e">
        <v>#DIV/0!</v>
      </c>
      <c r="I185" s="41" t="s">
        <v>169</v>
      </c>
      <c r="J185" s="46">
        <v>100</v>
      </c>
      <c r="K185" s="15">
        <v>1</v>
      </c>
      <c r="L185" s="46">
        <v>8.3717815151064148</v>
      </c>
      <c r="M185" s="15">
        <v>5</v>
      </c>
      <c r="N185" s="46">
        <v>100</v>
      </c>
      <c r="O185" s="15">
        <v>1</v>
      </c>
      <c r="P185" s="46">
        <v>100</v>
      </c>
      <c r="Q185" s="15">
        <v>2</v>
      </c>
      <c r="R185" s="46">
        <v>70.267227366945519</v>
      </c>
      <c r="S185" s="15">
        <v>3</v>
      </c>
      <c r="T185" s="46">
        <v>28.246687054026502</v>
      </c>
      <c r="U185" s="15">
        <v>2</v>
      </c>
      <c r="V185" s="46">
        <v>91.194098662978334</v>
      </c>
      <c r="W185" s="15">
        <v>6</v>
      </c>
      <c r="X185" s="46">
        <v>16.768648018648019</v>
      </c>
      <c r="Y185" s="15">
        <v>6</v>
      </c>
      <c r="Z185" s="46">
        <v>1.7809382964664422</v>
      </c>
      <c r="AA185" s="15">
        <v>5</v>
      </c>
      <c r="AB185" s="16">
        <v>1.2553484613489286E-3</v>
      </c>
      <c r="AC185" s="15">
        <v>7</v>
      </c>
      <c r="AD185" s="46">
        <v>13.664596273291925</v>
      </c>
      <c r="AE185" s="15">
        <v>3</v>
      </c>
    </row>
    <row r="186" spans="1:31" ht="17.100000000000001" customHeight="1" x14ac:dyDescent="0.15">
      <c r="A186" s="11" t="s">
        <v>83</v>
      </c>
      <c r="B186" s="43">
        <v>7.2963314041171001</v>
      </c>
      <c r="C186" s="15">
        <v>5</v>
      </c>
      <c r="D186" s="46">
        <v>8.2034454470877774E-2</v>
      </c>
      <c r="E186" s="15">
        <v>3</v>
      </c>
      <c r="F186" s="46">
        <v>37.311670523780286</v>
      </c>
      <c r="G186" s="15">
        <v>5</v>
      </c>
      <c r="H186" s="46" t="e">
        <v>#DIV/0!</v>
      </c>
      <c r="I186" s="41" t="s">
        <v>169</v>
      </c>
      <c r="J186" s="46">
        <v>100</v>
      </c>
      <c r="K186" s="15">
        <v>1</v>
      </c>
      <c r="L186" s="46">
        <v>8.7712787849754736</v>
      </c>
      <c r="M186" s="15">
        <v>4</v>
      </c>
      <c r="N186" s="46">
        <v>35.975609756097562</v>
      </c>
      <c r="O186" s="15">
        <v>5</v>
      </c>
      <c r="P186" s="46">
        <v>100</v>
      </c>
      <c r="Q186" s="15">
        <v>2</v>
      </c>
      <c r="R186" s="46">
        <v>66.301049321779828</v>
      </c>
      <c r="S186" s="15">
        <v>5</v>
      </c>
      <c r="T186" s="46">
        <v>31.191969887076539</v>
      </c>
      <c r="U186" s="15">
        <v>6</v>
      </c>
      <c r="V186" s="46">
        <v>96.070878274268111</v>
      </c>
      <c r="W186" s="15">
        <v>5</v>
      </c>
      <c r="X186" s="46">
        <v>16.170212765957448</v>
      </c>
      <c r="Y186" s="15">
        <v>7</v>
      </c>
      <c r="Z186" s="46">
        <v>1.6164584864070537</v>
      </c>
      <c r="AA186" s="15">
        <v>6</v>
      </c>
      <c r="AB186" s="16">
        <v>1.1765814990682114E-2</v>
      </c>
      <c r="AC186" s="15">
        <v>5</v>
      </c>
      <c r="AD186" s="46">
        <v>4.9689440993788816</v>
      </c>
      <c r="AE186" s="15">
        <v>6</v>
      </c>
    </row>
    <row r="187" spans="1:31" ht="12.95" customHeight="1" x14ac:dyDescent="0.15">
      <c r="A187" s="9" t="s">
        <v>84</v>
      </c>
      <c r="B187" s="44"/>
      <c r="C187" s="18"/>
      <c r="D187" s="47"/>
      <c r="E187" s="18"/>
      <c r="F187" s="47"/>
      <c r="G187" s="18"/>
      <c r="H187" s="47"/>
      <c r="I187" s="20"/>
      <c r="J187" s="47"/>
      <c r="K187" s="18"/>
      <c r="L187" s="47"/>
      <c r="M187" s="18"/>
      <c r="N187" s="47"/>
      <c r="O187" s="18"/>
      <c r="P187" s="47"/>
      <c r="Q187" s="18"/>
      <c r="R187" s="47"/>
      <c r="S187" s="18"/>
      <c r="T187" s="47"/>
      <c r="U187" s="18"/>
      <c r="V187" s="47"/>
      <c r="W187" s="18"/>
      <c r="X187" s="47"/>
      <c r="Y187" s="18"/>
      <c r="Z187" s="47"/>
      <c r="AA187" s="18"/>
      <c r="AB187" s="19"/>
      <c r="AC187" s="18"/>
      <c r="AD187" s="47"/>
      <c r="AE187" s="18"/>
    </row>
    <row r="188" spans="1:31" ht="17.100000000000001" customHeight="1" x14ac:dyDescent="0.15">
      <c r="A188" s="11" t="s">
        <v>17</v>
      </c>
      <c r="B188" s="43">
        <v>47.518164155577551</v>
      </c>
      <c r="C188" s="15">
        <v>2</v>
      </c>
      <c r="D188" s="46">
        <v>0.45871559633027525</v>
      </c>
      <c r="E188" s="15">
        <v>1</v>
      </c>
      <c r="F188" s="46">
        <v>51.96536465244305</v>
      </c>
      <c r="G188" s="15">
        <v>1</v>
      </c>
      <c r="H188" s="46" t="e">
        <v>#DIV/0!</v>
      </c>
      <c r="I188" s="41" t="s">
        <v>169</v>
      </c>
      <c r="J188" s="46">
        <v>100</v>
      </c>
      <c r="K188" s="15">
        <v>1</v>
      </c>
      <c r="L188" s="46">
        <v>17.589226752905308</v>
      </c>
      <c r="M188" s="15">
        <v>2</v>
      </c>
      <c r="N188" s="46">
        <v>100</v>
      </c>
      <c r="O188" s="15">
        <v>1</v>
      </c>
      <c r="P188" s="46">
        <v>100</v>
      </c>
      <c r="Q188" s="15">
        <v>1</v>
      </c>
      <c r="R188" s="46">
        <v>55.001716027698706</v>
      </c>
      <c r="S188" s="15">
        <v>1</v>
      </c>
      <c r="T188" s="46">
        <v>4.3934098851722414</v>
      </c>
      <c r="U188" s="15">
        <v>1</v>
      </c>
      <c r="V188" s="46">
        <v>84.160305343511453</v>
      </c>
      <c r="W188" s="15">
        <v>1</v>
      </c>
      <c r="X188" s="46">
        <v>16.039980961446929</v>
      </c>
      <c r="Y188" s="15">
        <v>2</v>
      </c>
      <c r="Z188" s="46">
        <v>13.867567290963054</v>
      </c>
      <c r="AA188" s="15">
        <v>1</v>
      </c>
      <c r="AB188" s="16">
        <v>7.0530444664393857E-2</v>
      </c>
      <c r="AC188" s="15">
        <v>2</v>
      </c>
      <c r="AD188" s="46">
        <v>25.641025641025642</v>
      </c>
      <c r="AE188" s="15">
        <v>2</v>
      </c>
    </row>
    <row r="189" spans="1:31" ht="17.100000000000001" customHeight="1" x14ac:dyDescent="0.15">
      <c r="A189" s="11" t="s">
        <v>23</v>
      </c>
      <c r="B189" s="43">
        <v>52.481835844422449</v>
      </c>
      <c r="C189" s="15">
        <v>1</v>
      </c>
      <c r="D189" s="46">
        <v>2.7377521613832854</v>
      </c>
      <c r="E189" s="15">
        <v>2</v>
      </c>
      <c r="F189" s="46">
        <v>35.846700175741034</v>
      </c>
      <c r="G189" s="15">
        <v>2</v>
      </c>
      <c r="H189" s="46" t="e">
        <v>#DIV/0!</v>
      </c>
      <c r="I189" s="41" t="s">
        <v>169</v>
      </c>
      <c r="J189" s="46">
        <v>76.92307692307692</v>
      </c>
      <c r="K189" s="15">
        <v>2</v>
      </c>
      <c r="L189" s="46">
        <v>17.881440461788198</v>
      </c>
      <c r="M189" s="15">
        <v>1</v>
      </c>
      <c r="N189" s="46">
        <v>100</v>
      </c>
      <c r="O189" s="15">
        <v>1</v>
      </c>
      <c r="P189" s="46">
        <v>100</v>
      </c>
      <c r="Q189" s="15">
        <v>1</v>
      </c>
      <c r="R189" s="46">
        <v>52.79066733754496</v>
      </c>
      <c r="S189" s="15">
        <v>2</v>
      </c>
      <c r="T189" s="46">
        <v>5.0380653828929693</v>
      </c>
      <c r="U189" s="15">
        <v>2</v>
      </c>
      <c r="V189" s="46">
        <v>80.252100840336141</v>
      </c>
      <c r="W189" s="15">
        <v>2</v>
      </c>
      <c r="X189" s="46">
        <v>25.703324808184142</v>
      </c>
      <c r="Y189" s="15">
        <v>1</v>
      </c>
      <c r="Z189" s="46">
        <v>3.0178203635712366</v>
      </c>
      <c r="AA189" s="15">
        <v>2</v>
      </c>
      <c r="AB189" s="16">
        <v>0.18871659518310788</v>
      </c>
      <c r="AC189" s="15">
        <v>1</v>
      </c>
      <c r="AD189" s="46">
        <v>41.025641025641029</v>
      </c>
      <c r="AE189" s="15">
        <v>1</v>
      </c>
    </row>
    <row r="190" spans="1:31" ht="12.95" customHeight="1" x14ac:dyDescent="0.15">
      <c r="A190" s="9" t="s">
        <v>85</v>
      </c>
      <c r="B190" s="44"/>
      <c r="C190" s="18"/>
      <c r="D190" s="47"/>
      <c r="E190" s="18"/>
      <c r="F190" s="47"/>
      <c r="G190" s="18"/>
      <c r="H190" s="47"/>
      <c r="I190" s="20"/>
      <c r="J190" s="47"/>
      <c r="K190" s="18"/>
      <c r="L190" s="47"/>
      <c r="M190" s="18"/>
      <c r="N190" s="47"/>
      <c r="O190" s="18"/>
      <c r="P190" s="47"/>
      <c r="Q190" s="18"/>
      <c r="R190" s="47"/>
      <c r="S190" s="18"/>
      <c r="T190" s="47"/>
      <c r="U190" s="18"/>
      <c r="V190" s="47"/>
      <c r="W190" s="18"/>
      <c r="X190" s="47"/>
      <c r="Y190" s="18"/>
      <c r="Z190" s="47"/>
      <c r="AA190" s="18"/>
      <c r="AB190" s="19"/>
      <c r="AC190" s="18"/>
      <c r="AD190" s="47"/>
      <c r="AE190" s="18"/>
    </row>
    <row r="191" spans="1:31" ht="17.100000000000001" customHeight="1" x14ac:dyDescent="0.15">
      <c r="A191" s="11" t="s">
        <v>21</v>
      </c>
      <c r="B191" s="43">
        <v>47.686430778384967</v>
      </c>
      <c r="C191" s="15">
        <v>1</v>
      </c>
      <c r="D191" s="46">
        <v>9.5201827875095207E-2</v>
      </c>
      <c r="E191" s="15">
        <v>1</v>
      </c>
      <c r="F191" s="46">
        <v>114.54206132497157</v>
      </c>
      <c r="G191" s="15">
        <v>3</v>
      </c>
      <c r="H191" s="46" t="e">
        <v>#DIV/0!</v>
      </c>
      <c r="I191" s="41" t="s">
        <v>169</v>
      </c>
      <c r="J191" s="46">
        <v>98.611111111111114</v>
      </c>
      <c r="K191" s="15">
        <v>1</v>
      </c>
      <c r="L191" s="46">
        <v>16.475043010665566</v>
      </c>
      <c r="M191" s="15">
        <v>3</v>
      </c>
      <c r="N191" s="46">
        <v>100</v>
      </c>
      <c r="O191" s="15">
        <v>1</v>
      </c>
      <c r="P191" s="46">
        <v>209.76584312606252</v>
      </c>
      <c r="Q191" s="15">
        <v>2</v>
      </c>
      <c r="R191" s="46">
        <v>40.871015830198054</v>
      </c>
      <c r="S191" s="15">
        <v>3</v>
      </c>
      <c r="T191" s="46">
        <v>5.4834582343264486E-2</v>
      </c>
      <c r="U191" s="15">
        <v>1</v>
      </c>
      <c r="V191" s="46">
        <v>94.621749408983447</v>
      </c>
      <c r="W191" s="15">
        <v>1</v>
      </c>
      <c r="X191" s="46">
        <v>27.086075282969201</v>
      </c>
      <c r="Y191" s="15">
        <v>3</v>
      </c>
      <c r="Z191" s="46">
        <v>22.144522144522146</v>
      </c>
      <c r="AA191" s="15">
        <v>1</v>
      </c>
      <c r="AB191" s="16">
        <v>0.48863983226027474</v>
      </c>
      <c r="AC191" s="15">
        <v>1</v>
      </c>
      <c r="AD191" s="46">
        <v>37.5</v>
      </c>
      <c r="AE191" s="15">
        <v>1</v>
      </c>
    </row>
    <row r="192" spans="1:31" ht="17.100000000000001" customHeight="1" x14ac:dyDescent="0.15">
      <c r="A192" s="11" t="s">
        <v>23</v>
      </c>
      <c r="B192" s="43">
        <v>47.669043752197524</v>
      </c>
      <c r="C192" s="15">
        <v>2</v>
      </c>
      <c r="D192" s="46">
        <v>0.20543806646525681</v>
      </c>
      <c r="E192" s="15">
        <v>3</v>
      </c>
      <c r="F192" s="46">
        <v>222.68333144206505</v>
      </c>
      <c r="G192" s="15">
        <v>1</v>
      </c>
      <c r="H192" s="46" t="e">
        <v>#DIV/0!</v>
      </c>
      <c r="I192" s="41" t="s">
        <v>169</v>
      </c>
      <c r="J192" s="46">
        <v>97.058823529411768</v>
      </c>
      <c r="K192" s="15">
        <v>2</v>
      </c>
      <c r="L192" s="46">
        <v>18.372320478112623</v>
      </c>
      <c r="M192" s="15">
        <v>2</v>
      </c>
      <c r="N192" s="46">
        <v>100</v>
      </c>
      <c r="O192" s="15">
        <v>1</v>
      </c>
      <c r="P192" s="46">
        <v>224.57855201317568</v>
      </c>
      <c r="Q192" s="15">
        <v>1</v>
      </c>
      <c r="R192" s="46">
        <v>46.772635670931663</v>
      </c>
      <c r="S192" s="15">
        <v>2</v>
      </c>
      <c r="T192" s="46">
        <v>2.7261712439418417</v>
      </c>
      <c r="U192" s="15">
        <v>2</v>
      </c>
      <c r="V192" s="46">
        <v>86.354515050167223</v>
      </c>
      <c r="W192" s="15">
        <v>2</v>
      </c>
      <c r="X192" s="46">
        <v>75</v>
      </c>
      <c r="Y192" s="15">
        <v>1</v>
      </c>
      <c r="Z192" s="46">
        <v>3.0100524258482841</v>
      </c>
      <c r="AA192" s="15">
        <v>2</v>
      </c>
      <c r="AB192" s="16">
        <v>6.3237258207642311E-2</v>
      </c>
      <c r="AC192" s="15">
        <v>2</v>
      </c>
      <c r="AD192" s="46">
        <v>26.785714285714285</v>
      </c>
      <c r="AE192" s="15">
        <v>2</v>
      </c>
    </row>
    <row r="193" spans="1:31" ht="27.95" customHeight="1" x14ac:dyDescent="0.15">
      <c r="A193" s="11" t="s">
        <v>86</v>
      </c>
      <c r="B193" s="43">
        <v>4.6445254694175091</v>
      </c>
      <c r="C193" s="15">
        <v>3</v>
      </c>
      <c r="D193" s="46">
        <v>0.10010010010010011</v>
      </c>
      <c r="E193" s="15">
        <v>2</v>
      </c>
      <c r="F193" s="46">
        <v>142.80960567910822</v>
      </c>
      <c r="G193" s="15">
        <v>2</v>
      </c>
      <c r="H193" s="46" t="e">
        <v>#DIV/0!</v>
      </c>
      <c r="I193" s="41" t="s">
        <v>169</v>
      </c>
      <c r="J193" s="46" t="e">
        <v>#DIV/0!</v>
      </c>
      <c r="K193" s="42" t="s">
        <v>171</v>
      </c>
      <c r="L193" s="46">
        <v>74.871055404581</v>
      </c>
      <c r="M193" s="15">
        <v>1</v>
      </c>
      <c r="N193" s="46">
        <v>100</v>
      </c>
      <c r="O193" s="15">
        <v>1</v>
      </c>
      <c r="P193" s="46">
        <v>176.36467889908258</v>
      </c>
      <c r="Q193" s="15">
        <v>3</v>
      </c>
      <c r="R193" s="46">
        <v>53.377982963781783</v>
      </c>
      <c r="S193" s="15">
        <v>1</v>
      </c>
      <c r="T193" s="46">
        <v>7.1917808219178081</v>
      </c>
      <c r="U193" s="15">
        <v>3</v>
      </c>
      <c r="V193" s="46">
        <v>84</v>
      </c>
      <c r="W193" s="15">
        <v>3</v>
      </c>
      <c r="X193" s="46">
        <v>74.558303886925799</v>
      </c>
      <c r="Y193" s="15">
        <v>2</v>
      </c>
      <c r="Z193" s="46">
        <v>2.4145948846360223</v>
      </c>
      <c r="AA193" s="15">
        <v>3</v>
      </c>
      <c r="AB193" s="16">
        <v>5.1517114629443829E-4</v>
      </c>
      <c r="AC193" s="15">
        <v>3</v>
      </c>
      <c r="AD193" s="46">
        <v>0</v>
      </c>
      <c r="AE193" s="49" t="s">
        <v>189</v>
      </c>
    </row>
    <row r="194" spans="1:31" ht="12.95" customHeight="1" x14ac:dyDescent="0.15">
      <c r="A194" s="9" t="s">
        <v>87</v>
      </c>
      <c r="B194" s="44"/>
      <c r="C194" s="18"/>
      <c r="D194" s="47"/>
      <c r="E194" s="18"/>
      <c r="F194" s="47"/>
      <c r="G194" s="18"/>
      <c r="H194" s="47"/>
      <c r="I194" s="20"/>
      <c r="J194" s="47"/>
      <c r="K194" s="18"/>
      <c r="L194" s="47"/>
      <c r="M194" s="18"/>
      <c r="N194" s="47"/>
      <c r="O194" s="18"/>
      <c r="P194" s="47"/>
      <c r="Q194" s="18"/>
      <c r="R194" s="47"/>
      <c r="S194" s="18"/>
      <c r="T194" s="47"/>
      <c r="U194" s="18"/>
      <c r="V194" s="47"/>
      <c r="W194" s="18"/>
      <c r="X194" s="47"/>
      <c r="Y194" s="18"/>
      <c r="Z194" s="47"/>
      <c r="AA194" s="18"/>
      <c r="AB194" s="19"/>
      <c r="AC194" s="18"/>
      <c r="AD194" s="47"/>
      <c r="AE194" s="18"/>
    </row>
    <row r="195" spans="1:31" ht="17.100000000000001" customHeight="1" x14ac:dyDescent="0.15">
      <c r="A195" s="11" t="s">
        <v>83</v>
      </c>
      <c r="B195" s="43">
        <v>8.1158682285997727</v>
      </c>
      <c r="C195" s="15">
        <v>2</v>
      </c>
      <c r="D195" s="46">
        <v>4.3079096045197742</v>
      </c>
      <c r="E195" s="15">
        <v>1</v>
      </c>
      <c r="F195" s="46">
        <v>24.342619109606872</v>
      </c>
      <c r="G195" s="15">
        <v>2</v>
      </c>
      <c r="H195" s="46" t="e">
        <v>#DIV/0!</v>
      </c>
      <c r="I195" s="41" t="s">
        <v>169</v>
      </c>
      <c r="J195" s="46">
        <v>82.205513784461147</v>
      </c>
      <c r="K195" s="15">
        <v>3</v>
      </c>
      <c r="L195" s="46">
        <v>15.295495964592554</v>
      </c>
      <c r="M195" s="15">
        <v>2</v>
      </c>
      <c r="N195" s="46">
        <v>85.353535353535349</v>
      </c>
      <c r="O195" s="15">
        <v>1</v>
      </c>
      <c r="P195" s="46">
        <v>100</v>
      </c>
      <c r="Q195" s="15">
        <v>1</v>
      </c>
      <c r="R195" s="46">
        <v>58.103576751117735</v>
      </c>
      <c r="S195" s="15">
        <v>3</v>
      </c>
      <c r="T195" s="46">
        <v>0.42032862055789072</v>
      </c>
      <c r="U195" s="15">
        <v>2</v>
      </c>
      <c r="V195" s="46">
        <v>69.843527738264584</v>
      </c>
      <c r="W195" s="15">
        <v>3</v>
      </c>
      <c r="X195" s="46">
        <v>3.2297044930242778</v>
      </c>
      <c r="Y195" s="15">
        <v>3</v>
      </c>
      <c r="Z195" s="46">
        <v>4.8414940364092907</v>
      </c>
      <c r="AA195" s="15">
        <v>1</v>
      </c>
      <c r="AB195" s="16">
        <v>9.3445527833851849E-2</v>
      </c>
      <c r="AC195" s="15">
        <v>1</v>
      </c>
      <c r="AD195" s="46">
        <v>4.591836734693878</v>
      </c>
      <c r="AE195" s="15">
        <v>2</v>
      </c>
    </row>
    <row r="196" spans="1:31" ht="39.950000000000003" customHeight="1" x14ac:dyDescent="0.15">
      <c r="A196" s="11" t="s">
        <v>88</v>
      </c>
      <c r="B196" s="43">
        <v>7.8397839712658968</v>
      </c>
      <c r="C196" s="15">
        <v>3</v>
      </c>
      <c r="D196" s="46">
        <v>5.1915945611866503</v>
      </c>
      <c r="E196" s="15">
        <v>2</v>
      </c>
      <c r="F196" s="46">
        <v>29.343691780060439</v>
      </c>
      <c r="G196" s="15">
        <v>1</v>
      </c>
      <c r="H196" s="46" t="e">
        <v>#DIV/0!</v>
      </c>
      <c r="I196" s="41" t="s">
        <v>169</v>
      </c>
      <c r="J196" s="46">
        <v>97.814207650273218</v>
      </c>
      <c r="K196" s="15">
        <v>1</v>
      </c>
      <c r="L196" s="46">
        <v>16.507932229884748</v>
      </c>
      <c r="M196" s="15">
        <v>1</v>
      </c>
      <c r="N196" s="46">
        <v>81.313131313131308</v>
      </c>
      <c r="O196" s="15">
        <v>2</v>
      </c>
      <c r="P196" s="46">
        <v>91.889294295630506</v>
      </c>
      <c r="Q196" s="15">
        <v>3</v>
      </c>
      <c r="R196" s="46">
        <v>63.905245215774386</v>
      </c>
      <c r="S196" s="15">
        <v>1</v>
      </c>
      <c r="T196" s="46">
        <v>0</v>
      </c>
      <c r="U196" s="50" t="s">
        <v>194</v>
      </c>
      <c r="V196" s="46">
        <v>102.58064516129032</v>
      </c>
      <c r="W196" s="15">
        <v>1</v>
      </c>
      <c r="X196" s="46">
        <v>72.983870967741936</v>
      </c>
      <c r="Y196" s="15">
        <v>1</v>
      </c>
      <c r="Z196" s="46">
        <v>0.80413555427914996</v>
      </c>
      <c r="AA196" s="15">
        <v>3</v>
      </c>
      <c r="AB196" s="16">
        <v>7.8971771685476828E-3</v>
      </c>
      <c r="AC196" s="15">
        <v>3</v>
      </c>
      <c r="AD196" s="46">
        <v>17.857142857142858</v>
      </c>
      <c r="AE196" s="15">
        <v>1</v>
      </c>
    </row>
    <row r="197" spans="1:31" ht="17.100000000000001" customHeight="1" x14ac:dyDescent="0.15">
      <c r="A197" s="11" t="s">
        <v>89</v>
      </c>
      <c r="B197" s="43">
        <v>84.044347800134332</v>
      </c>
      <c r="C197" s="15">
        <v>1</v>
      </c>
      <c r="D197" s="46">
        <v>7.4118172347075459</v>
      </c>
      <c r="E197" s="15">
        <v>3</v>
      </c>
      <c r="F197" s="46">
        <v>6.8037771805398775</v>
      </c>
      <c r="G197" s="15">
        <v>3</v>
      </c>
      <c r="H197" s="46" t="e">
        <v>#DIV/0!</v>
      </c>
      <c r="I197" s="41" t="s">
        <v>169</v>
      </c>
      <c r="J197" s="46">
        <v>85.714285714285708</v>
      </c>
      <c r="K197" s="15">
        <v>2</v>
      </c>
      <c r="L197" s="46">
        <v>3.6140155924345767</v>
      </c>
      <c r="M197" s="15">
        <v>3</v>
      </c>
      <c r="N197" s="46">
        <v>80</v>
      </c>
      <c r="O197" s="15">
        <v>3</v>
      </c>
      <c r="P197" s="46">
        <v>99.143870189812873</v>
      </c>
      <c r="Q197" s="15">
        <v>2</v>
      </c>
      <c r="R197" s="46">
        <v>63.77334861040795</v>
      </c>
      <c r="S197" s="15">
        <v>2</v>
      </c>
      <c r="T197" s="46">
        <v>0.2037588139092201</v>
      </c>
      <c r="U197" s="15">
        <v>1</v>
      </c>
      <c r="V197" s="46">
        <v>96.461111844711482</v>
      </c>
      <c r="W197" s="15">
        <v>2</v>
      </c>
      <c r="X197" s="46">
        <v>18.545490331151896</v>
      </c>
      <c r="Y197" s="15">
        <v>2</v>
      </c>
      <c r="Z197" s="46">
        <v>1.1259337930836522</v>
      </c>
      <c r="AA197" s="15">
        <v>2</v>
      </c>
      <c r="AB197" s="16">
        <v>1.1409968350543809E-2</v>
      </c>
      <c r="AC197" s="15">
        <v>2</v>
      </c>
      <c r="AD197" s="46">
        <v>2.5510204081632653</v>
      </c>
      <c r="AE197" s="15">
        <v>3</v>
      </c>
    </row>
    <row r="198" spans="1:31" ht="12.95" customHeight="1" x14ac:dyDescent="0.15">
      <c r="A198" s="9" t="s">
        <v>90</v>
      </c>
      <c r="B198" s="44"/>
      <c r="C198" s="18"/>
      <c r="D198" s="47"/>
      <c r="E198" s="18"/>
      <c r="F198" s="47"/>
      <c r="G198" s="18"/>
      <c r="H198" s="47"/>
      <c r="I198" s="20"/>
      <c r="J198" s="47"/>
      <c r="K198" s="18"/>
      <c r="L198" s="47"/>
      <c r="M198" s="18"/>
      <c r="N198" s="47"/>
      <c r="O198" s="18"/>
      <c r="P198" s="47"/>
      <c r="Q198" s="18"/>
      <c r="R198" s="47"/>
      <c r="S198" s="18"/>
      <c r="T198" s="47"/>
      <c r="U198" s="18"/>
      <c r="V198" s="47"/>
      <c r="W198" s="18"/>
      <c r="X198" s="47"/>
      <c r="Y198" s="18"/>
      <c r="Z198" s="47"/>
      <c r="AA198" s="18"/>
      <c r="AB198" s="19"/>
      <c r="AC198" s="18"/>
      <c r="AD198" s="47"/>
      <c r="AE198" s="18"/>
    </row>
    <row r="199" spans="1:31" ht="17.100000000000001" customHeight="1" x14ac:dyDescent="0.15">
      <c r="A199" s="11" t="s">
        <v>21</v>
      </c>
      <c r="B199" s="43">
        <v>49.449971970818474</v>
      </c>
      <c r="C199" s="15">
        <v>1</v>
      </c>
      <c r="D199" s="46">
        <v>0.4274041483343809</v>
      </c>
      <c r="E199" s="15">
        <v>5</v>
      </c>
      <c r="F199" s="46">
        <v>17.878113563458765</v>
      </c>
      <c r="G199" s="15">
        <v>4</v>
      </c>
      <c r="H199" s="46" t="e">
        <v>#DIV/0!</v>
      </c>
      <c r="I199" s="41" t="s">
        <v>169</v>
      </c>
      <c r="J199" s="46">
        <v>100</v>
      </c>
      <c r="K199" s="15">
        <v>1</v>
      </c>
      <c r="L199" s="46">
        <v>2.2331221938192432</v>
      </c>
      <c r="M199" s="15">
        <v>6</v>
      </c>
      <c r="N199" s="46">
        <v>86.25954198473282</v>
      </c>
      <c r="O199" s="15">
        <v>2</v>
      </c>
      <c r="P199" s="46">
        <v>103.07239305094014</v>
      </c>
      <c r="Q199" s="15">
        <v>4</v>
      </c>
      <c r="R199" s="46">
        <v>57.770758343740056</v>
      </c>
      <c r="S199" s="15">
        <v>4</v>
      </c>
      <c r="T199" s="46">
        <v>3.0978798198396134</v>
      </c>
      <c r="U199" s="15">
        <v>3</v>
      </c>
      <c r="V199" s="46">
        <v>63.76569037656904</v>
      </c>
      <c r="W199" s="15">
        <v>6</v>
      </c>
      <c r="X199" s="46">
        <v>74.458305975049242</v>
      </c>
      <c r="Y199" s="15">
        <v>2</v>
      </c>
      <c r="Z199" s="46">
        <v>100</v>
      </c>
      <c r="AA199" s="15">
        <v>1</v>
      </c>
      <c r="AB199" s="16">
        <v>0.53551001742810989</v>
      </c>
      <c r="AC199" s="15">
        <v>1</v>
      </c>
      <c r="AD199" s="46">
        <v>14.615384615384615</v>
      </c>
      <c r="AE199" s="15">
        <v>1</v>
      </c>
    </row>
    <row r="200" spans="1:31" ht="17.100000000000001" customHeight="1" x14ac:dyDescent="0.15">
      <c r="A200" s="11" t="s">
        <v>18</v>
      </c>
      <c r="B200" s="43">
        <v>24.007270048659699</v>
      </c>
      <c r="C200" s="15">
        <v>2</v>
      </c>
      <c r="D200" s="46">
        <v>0.21941854086670323</v>
      </c>
      <c r="E200" s="15">
        <v>3</v>
      </c>
      <c r="F200" s="46">
        <v>17.776743581973246</v>
      </c>
      <c r="G200" s="15">
        <v>5</v>
      </c>
      <c r="H200" s="46" t="e">
        <v>#DIV/0!</v>
      </c>
      <c r="I200" s="41" t="s">
        <v>169</v>
      </c>
      <c r="J200" s="46">
        <v>100</v>
      </c>
      <c r="K200" s="15">
        <v>1</v>
      </c>
      <c r="L200" s="46">
        <v>10.8229793497554</v>
      </c>
      <c r="M200" s="15">
        <v>4</v>
      </c>
      <c r="N200" s="46">
        <v>100</v>
      </c>
      <c r="O200" s="15">
        <v>1</v>
      </c>
      <c r="P200" s="46">
        <v>100</v>
      </c>
      <c r="Q200" s="15">
        <v>5</v>
      </c>
      <c r="R200" s="46">
        <v>93.498751040799334</v>
      </c>
      <c r="S200" s="15">
        <v>1</v>
      </c>
      <c r="T200" s="46">
        <v>2.9359031824294037</v>
      </c>
      <c r="U200" s="15">
        <v>2</v>
      </c>
      <c r="V200" s="46">
        <v>98.881431767337801</v>
      </c>
      <c r="W200" s="15">
        <v>1</v>
      </c>
      <c r="X200" s="46">
        <v>71.598808341608745</v>
      </c>
      <c r="Y200" s="15">
        <v>3</v>
      </c>
      <c r="Z200" s="46">
        <v>100</v>
      </c>
      <c r="AA200" s="15">
        <v>1</v>
      </c>
      <c r="AB200" s="16">
        <v>2.8906108412846784E-2</v>
      </c>
      <c r="AC200" s="15">
        <v>2</v>
      </c>
      <c r="AD200" s="46">
        <v>8.4615384615384617</v>
      </c>
      <c r="AE200" s="15">
        <v>3</v>
      </c>
    </row>
    <row r="201" spans="1:31" ht="17.100000000000001" customHeight="1" x14ac:dyDescent="0.15">
      <c r="A201" s="11" t="s">
        <v>23</v>
      </c>
      <c r="B201" s="43">
        <v>19.702273579102378</v>
      </c>
      <c r="C201" s="15">
        <v>3</v>
      </c>
      <c r="D201" s="46">
        <v>0.15852047556142668</v>
      </c>
      <c r="E201" s="15">
        <v>2</v>
      </c>
      <c r="F201" s="46">
        <v>17.506841185585703</v>
      </c>
      <c r="G201" s="15">
        <v>6</v>
      </c>
      <c r="H201" s="46" t="e">
        <v>#DIV/0!</v>
      </c>
      <c r="I201" s="41" t="s">
        <v>169</v>
      </c>
      <c r="J201" s="46">
        <v>100</v>
      </c>
      <c r="K201" s="15">
        <v>1</v>
      </c>
      <c r="L201" s="46">
        <v>2.3078698361412417</v>
      </c>
      <c r="M201" s="15">
        <v>5</v>
      </c>
      <c r="N201" s="46">
        <v>100</v>
      </c>
      <c r="O201" s="15">
        <v>1</v>
      </c>
      <c r="P201" s="46">
        <v>100</v>
      </c>
      <c r="Q201" s="15">
        <v>5</v>
      </c>
      <c r="R201" s="46">
        <v>90.855123965244545</v>
      </c>
      <c r="S201" s="15">
        <v>2</v>
      </c>
      <c r="T201" s="46">
        <v>3.2331809274983669</v>
      </c>
      <c r="U201" s="15">
        <v>5</v>
      </c>
      <c r="V201" s="46">
        <v>75.505857294994669</v>
      </c>
      <c r="W201" s="15">
        <v>5</v>
      </c>
      <c r="X201" s="46">
        <v>65.121951219512198</v>
      </c>
      <c r="Y201" s="15">
        <v>5</v>
      </c>
      <c r="Z201" s="46">
        <v>100</v>
      </c>
      <c r="AA201" s="15">
        <v>1</v>
      </c>
      <c r="AB201" s="16">
        <v>2.9230896147822592E-3</v>
      </c>
      <c r="AC201" s="15">
        <v>5</v>
      </c>
      <c r="AD201" s="46">
        <v>9.2307692307692299</v>
      </c>
      <c r="AE201" s="15">
        <v>2</v>
      </c>
    </row>
    <row r="202" spans="1:31" ht="17.100000000000001" customHeight="1" x14ac:dyDescent="0.15">
      <c r="A202" s="11" t="s">
        <v>25</v>
      </c>
      <c r="B202" s="43">
        <v>2.8013591717133268</v>
      </c>
      <c r="C202" s="15">
        <v>5</v>
      </c>
      <c r="D202" s="46">
        <v>0</v>
      </c>
      <c r="E202" s="15">
        <v>1</v>
      </c>
      <c r="F202" s="46">
        <v>73.505541900477667</v>
      </c>
      <c r="G202" s="15">
        <v>1</v>
      </c>
      <c r="H202" s="46" t="e">
        <v>#DIV/0!</v>
      </c>
      <c r="I202" s="41" t="s">
        <v>169</v>
      </c>
      <c r="J202" s="46">
        <v>100</v>
      </c>
      <c r="K202" s="15">
        <v>1</v>
      </c>
      <c r="L202" s="46">
        <v>16.231507675184343</v>
      </c>
      <c r="M202" s="15">
        <v>2</v>
      </c>
      <c r="N202" s="46">
        <v>100</v>
      </c>
      <c r="O202" s="15">
        <v>1</v>
      </c>
      <c r="P202" s="46">
        <v>143.50339644457293</v>
      </c>
      <c r="Q202" s="15">
        <v>2</v>
      </c>
      <c r="R202" s="46">
        <v>64.246147648302951</v>
      </c>
      <c r="S202" s="15">
        <v>3</v>
      </c>
      <c r="T202" s="46">
        <v>4.2471042471042475</v>
      </c>
      <c r="U202" s="15">
        <v>6</v>
      </c>
      <c r="V202" s="46">
        <v>77.397260273972606</v>
      </c>
      <c r="W202" s="15">
        <v>4</v>
      </c>
      <c r="X202" s="46">
        <v>66.38297872340425</v>
      </c>
      <c r="Y202" s="15">
        <v>4</v>
      </c>
      <c r="Z202" s="46">
        <v>100</v>
      </c>
      <c r="AA202" s="15">
        <v>1</v>
      </c>
      <c r="AB202" s="16">
        <v>8.9641414853322606E-3</v>
      </c>
      <c r="AC202" s="15">
        <v>4</v>
      </c>
      <c r="AD202" s="46">
        <v>5.384615384615385</v>
      </c>
      <c r="AE202" s="15">
        <v>4</v>
      </c>
    </row>
    <row r="203" spans="1:31" ht="17.100000000000001" customHeight="1" x14ac:dyDescent="0.15">
      <c r="A203" s="11" t="s">
        <v>91</v>
      </c>
      <c r="B203" s="43">
        <v>3.500497250022248</v>
      </c>
      <c r="C203" s="15">
        <v>4</v>
      </c>
      <c r="D203" s="46">
        <v>0.56689342403628118</v>
      </c>
      <c r="E203" s="15">
        <v>6</v>
      </c>
      <c r="F203" s="46">
        <v>26.164894505372153</v>
      </c>
      <c r="G203" s="15">
        <v>2</v>
      </c>
      <c r="H203" s="46" t="e">
        <v>#DIV/0!</v>
      </c>
      <c r="I203" s="41" t="s">
        <v>169</v>
      </c>
      <c r="J203" s="46">
        <v>100</v>
      </c>
      <c r="K203" s="15">
        <v>1</v>
      </c>
      <c r="L203" s="46">
        <v>35.257659262558221</v>
      </c>
      <c r="M203" s="15">
        <v>1</v>
      </c>
      <c r="N203" s="46">
        <v>100</v>
      </c>
      <c r="O203" s="15">
        <v>1</v>
      </c>
      <c r="P203" s="46">
        <v>122.24470237461399</v>
      </c>
      <c r="Q203" s="15">
        <v>3</v>
      </c>
      <c r="R203" s="46">
        <v>53.07491289198606</v>
      </c>
      <c r="S203" s="15">
        <v>5</v>
      </c>
      <c r="T203" s="46">
        <v>2.6190476190476191</v>
      </c>
      <c r="U203" s="15">
        <v>1</v>
      </c>
      <c r="V203" s="46">
        <v>95.081967213114751</v>
      </c>
      <c r="W203" s="15">
        <v>2</v>
      </c>
      <c r="X203" s="46">
        <v>82</v>
      </c>
      <c r="Y203" s="15">
        <v>1</v>
      </c>
      <c r="Z203" s="46">
        <v>100</v>
      </c>
      <c r="AA203" s="15">
        <v>1</v>
      </c>
      <c r="AB203" s="16">
        <v>2.7931745207919363E-2</v>
      </c>
      <c r="AC203" s="15">
        <v>3</v>
      </c>
      <c r="AD203" s="46">
        <v>4.615384615384615</v>
      </c>
      <c r="AE203" s="15">
        <v>5</v>
      </c>
    </row>
    <row r="204" spans="1:31" ht="27.95" customHeight="1" x14ac:dyDescent="0.15">
      <c r="A204" s="11" t="s">
        <v>83</v>
      </c>
      <c r="B204" s="43">
        <v>0.53862797968387766</v>
      </c>
      <c r="C204" s="15">
        <v>6</v>
      </c>
      <c r="D204" s="46">
        <v>0.25575447570332482</v>
      </c>
      <c r="E204" s="15">
        <v>4</v>
      </c>
      <c r="F204" s="46">
        <v>25.32561505065123</v>
      </c>
      <c r="G204" s="15">
        <v>3</v>
      </c>
      <c r="H204" s="46" t="e">
        <v>#DIV/0!</v>
      </c>
      <c r="I204" s="41" t="s">
        <v>169</v>
      </c>
      <c r="J204" s="46">
        <v>100</v>
      </c>
      <c r="K204" s="15">
        <v>1</v>
      </c>
      <c r="L204" s="46">
        <v>12.059816690786301</v>
      </c>
      <c r="M204" s="15">
        <v>3</v>
      </c>
      <c r="N204" s="46">
        <v>4.615384615384615</v>
      </c>
      <c r="O204" s="15">
        <v>3</v>
      </c>
      <c r="P204" s="46">
        <v>148.27264239028946</v>
      </c>
      <c r="Q204" s="15">
        <v>1</v>
      </c>
      <c r="R204" s="46">
        <v>43.80772460117548</v>
      </c>
      <c r="S204" s="15">
        <v>6</v>
      </c>
      <c r="T204" s="46">
        <v>3.1818181818181817</v>
      </c>
      <c r="U204" s="15">
        <v>4</v>
      </c>
      <c r="V204" s="46">
        <v>80.597014925373131</v>
      </c>
      <c r="W204" s="15">
        <v>3</v>
      </c>
      <c r="X204" s="46">
        <v>28.846153846153847</v>
      </c>
      <c r="Y204" s="15">
        <v>6</v>
      </c>
      <c r="Z204" s="46" t="e">
        <v>#DIV/0!</v>
      </c>
      <c r="AA204" s="49" t="s">
        <v>191</v>
      </c>
      <c r="AB204" s="16">
        <v>0</v>
      </c>
      <c r="AC204" s="49" t="s">
        <v>189</v>
      </c>
      <c r="AD204" s="46">
        <v>0.76923076923076927</v>
      </c>
      <c r="AE204" s="15">
        <v>6</v>
      </c>
    </row>
    <row r="205" spans="1:31" ht="12.95" customHeight="1" x14ac:dyDescent="0.15">
      <c r="A205" s="9" t="s">
        <v>92</v>
      </c>
      <c r="B205" s="44"/>
      <c r="C205" s="18"/>
      <c r="D205" s="47"/>
      <c r="E205" s="18"/>
      <c r="F205" s="47"/>
      <c r="G205" s="18"/>
      <c r="H205" s="47"/>
      <c r="I205" s="20"/>
      <c r="J205" s="47"/>
      <c r="K205" s="18"/>
      <c r="L205" s="47"/>
      <c r="M205" s="18"/>
      <c r="N205" s="47"/>
      <c r="O205" s="18"/>
      <c r="P205" s="47"/>
      <c r="Q205" s="18"/>
      <c r="R205" s="47"/>
      <c r="S205" s="18"/>
      <c r="T205" s="47"/>
      <c r="U205" s="18"/>
      <c r="V205" s="47"/>
      <c r="W205" s="18"/>
      <c r="X205" s="47"/>
      <c r="Y205" s="18"/>
      <c r="Z205" s="47"/>
      <c r="AA205" s="18"/>
      <c r="AB205" s="19"/>
      <c r="AC205" s="18"/>
      <c r="AD205" s="47"/>
      <c r="AE205" s="18"/>
    </row>
    <row r="206" spans="1:31" ht="17.100000000000001" customHeight="1" x14ac:dyDescent="0.15">
      <c r="A206" s="11" t="s">
        <v>93</v>
      </c>
      <c r="B206" s="43">
        <v>81.005578097364605</v>
      </c>
      <c r="C206" s="15">
        <v>1</v>
      </c>
      <c r="D206" s="46">
        <v>1.1814224900750945</v>
      </c>
      <c r="E206" s="15">
        <v>2</v>
      </c>
      <c r="F206" s="46">
        <v>19.23553802698903</v>
      </c>
      <c r="G206" s="15">
        <v>1</v>
      </c>
      <c r="H206" s="46" t="e">
        <v>#DIV/0!</v>
      </c>
      <c r="I206" s="41" t="s">
        <v>169</v>
      </c>
      <c r="J206" s="46" t="e">
        <v>#DIV/0!</v>
      </c>
      <c r="K206" s="42" t="s">
        <v>171</v>
      </c>
      <c r="L206" s="46">
        <v>6.8169086998574375</v>
      </c>
      <c r="M206" s="15">
        <v>1</v>
      </c>
      <c r="N206" s="46">
        <v>94.444444444444443</v>
      </c>
      <c r="O206" s="15">
        <v>1</v>
      </c>
      <c r="P206" s="46">
        <v>100</v>
      </c>
      <c r="Q206" s="15">
        <v>1</v>
      </c>
      <c r="R206" s="46">
        <v>100.75772036989905</v>
      </c>
      <c r="S206" s="15">
        <v>1</v>
      </c>
      <c r="T206" s="46">
        <v>6.1156383391540547</v>
      </c>
      <c r="U206" s="15">
        <v>2</v>
      </c>
      <c r="V206" s="46">
        <v>79.871601208459211</v>
      </c>
      <c r="W206" s="15">
        <v>1</v>
      </c>
      <c r="X206" s="46">
        <v>85.34482758620689</v>
      </c>
      <c r="Y206" s="15">
        <v>1</v>
      </c>
      <c r="Z206" s="46">
        <v>94.937921673519895</v>
      </c>
      <c r="AA206" s="15">
        <v>1</v>
      </c>
      <c r="AB206" s="16">
        <v>0.23720919065568655</v>
      </c>
      <c r="AC206" s="15">
        <v>1</v>
      </c>
      <c r="AD206" s="46">
        <v>34.722222222222221</v>
      </c>
      <c r="AE206" s="15">
        <v>1</v>
      </c>
    </row>
    <row r="207" spans="1:31" ht="17.100000000000001" customHeight="1" x14ac:dyDescent="0.15">
      <c r="A207" s="11" t="s">
        <v>94</v>
      </c>
      <c r="B207" s="43">
        <v>18.994421902635391</v>
      </c>
      <c r="C207" s="15">
        <v>2</v>
      </c>
      <c r="D207" s="46">
        <v>0.63037249283667618</v>
      </c>
      <c r="E207" s="15">
        <v>1</v>
      </c>
      <c r="F207" s="46">
        <v>18.370193097694877</v>
      </c>
      <c r="G207" s="15">
        <v>2</v>
      </c>
      <c r="H207" s="46" t="e">
        <v>#DIV/0!</v>
      </c>
      <c r="I207" s="41" t="s">
        <v>169</v>
      </c>
      <c r="J207" s="46">
        <v>0</v>
      </c>
      <c r="K207" s="15">
        <v>1</v>
      </c>
      <c r="L207" s="46">
        <v>3.3706776326045649</v>
      </c>
      <c r="M207" s="15">
        <v>2</v>
      </c>
      <c r="N207" s="46">
        <v>94.444444444444443</v>
      </c>
      <c r="O207" s="15">
        <v>1</v>
      </c>
      <c r="P207" s="46">
        <v>100</v>
      </c>
      <c r="Q207" s="15">
        <v>1</v>
      </c>
      <c r="R207" s="46">
        <v>98.154159383823441</v>
      </c>
      <c r="S207" s="15">
        <v>2</v>
      </c>
      <c r="T207" s="46">
        <v>0.77821011673151752</v>
      </c>
      <c r="U207" s="15">
        <v>1</v>
      </c>
      <c r="V207" s="46">
        <v>58.13084112149533</v>
      </c>
      <c r="W207" s="15">
        <v>2</v>
      </c>
      <c r="X207" s="46">
        <v>51.724137931034484</v>
      </c>
      <c r="Y207" s="15">
        <v>2</v>
      </c>
      <c r="Z207" s="46">
        <v>6.4943760042849492</v>
      </c>
      <c r="AA207" s="15">
        <v>2</v>
      </c>
      <c r="AB207" s="16">
        <v>5.8421966659463961E-3</v>
      </c>
      <c r="AC207" s="15">
        <v>2</v>
      </c>
      <c r="AD207" s="46">
        <v>30.555555555555557</v>
      </c>
      <c r="AE207" s="15">
        <v>2</v>
      </c>
    </row>
    <row r="208" spans="1:31" ht="12.95" customHeight="1" x14ac:dyDescent="0.15">
      <c r="A208" s="9" t="s">
        <v>95</v>
      </c>
      <c r="B208" s="44"/>
      <c r="C208" s="18"/>
      <c r="D208" s="47"/>
      <c r="E208" s="18"/>
      <c r="F208" s="47"/>
      <c r="G208" s="18"/>
      <c r="H208" s="47"/>
      <c r="I208" s="20"/>
      <c r="J208" s="47"/>
      <c r="K208" s="18"/>
      <c r="L208" s="47"/>
      <c r="M208" s="18"/>
      <c r="N208" s="47"/>
      <c r="O208" s="18"/>
      <c r="P208" s="47"/>
      <c r="Q208" s="18"/>
      <c r="R208" s="47"/>
      <c r="S208" s="18"/>
      <c r="T208" s="47"/>
      <c r="U208" s="18"/>
      <c r="V208" s="47"/>
      <c r="W208" s="18"/>
      <c r="X208" s="47"/>
      <c r="Y208" s="18"/>
      <c r="Z208" s="47"/>
      <c r="AA208" s="18"/>
      <c r="AB208" s="19"/>
      <c r="AC208" s="18"/>
      <c r="AD208" s="47"/>
      <c r="AE208" s="18"/>
    </row>
    <row r="209" spans="1:31" ht="17.100000000000001" customHeight="1" x14ac:dyDescent="0.15">
      <c r="A209" s="11" t="s">
        <v>14</v>
      </c>
      <c r="B209" s="43">
        <v>15.000383314416922</v>
      </c>
      <c r="C209" s="15">
        <v>4</v>
      </c>
      <c r="D209" s="46">
        <v>12.238514173998045</v>
      </c>
      <c r="E209" s="15">
        <v>5</v>
      </c>
      <c r="F209" s="46">
        <v>140.3829805268787</v>
      </c>
      <c r="G209" s="15">
        <v>3</v>
      </c>
      <c r="H209" s="46" t="e">
        <v>#DIV/0!</v>
      </c>
      <c r="I209" s="41" t="s">
        <v>169</v>
      </c>
      <c r="J209" s="46">
        <v>100</v>
      </c>
      <c r="K209" s="15">
        <v>1</v>
      </c>
      <c r="L209" s="46">
        <v>22.935951355838821</v>
      </c>
      <c r="M209" s="15">
        <v>2</v>
      </c>
      <c r="N209" s="46">
        <v>100</v>
      </c>
      <c r="O209" s="15">
        <v>1</v>
      </c>
      <c r="P209" s="46">
        <v>113.82237758561779</v>
      </c>
      <c r="Q209" s="15">
        <v>5</v>
      </c>
      <c r="R209" s="46">
        <v>56.160809125756245</v>
      </c>
      <c r="S209" s="15">
        <v>5</v>
      </c>
      <c r="T209" s="46">
        <v>0.16515276630883569</v>
      </c>
      <c r="U209" s="15">
        <v>2</v>
      </c>
      <c r="V209" s="46">
        <v>99.924924924924923</v>
      </c>
      <c r="W209" s="15">
        <v>2</v>
      </c>
      <c r="X209" s="46">
        <v>12.874957869902259</v>
      </c>
      <c r="Y209" s="15">
        <v>1</v>
      </c>
      <c r="Z209" s="46">
        <v>29.801050013815971</v>
      </c>
      <c r="AA209" s="15">
        <v>1</v>
      </c>
      <c r="AB209" s="16">
        <v>3.5638891641688902E-2</v>
      </c>
      <c r="AC209" s="15">
        <v>4</v>
      </c>
      <c r="AD209" s="46">
        <v>4.0697674418604652</v>
      </c>
      <c r="AE209" s="15">
        <v>3</v>
      </c>
    </row>
    <row r="210" spans="1:31" ht="17.100000000000001" customHeight="1" x14ac:dyDescent="0.15">
      <c r="A210" s="11" t="s">
        <v>21</v>
      </c>
      <c r="B210" s="43">
        <v>39.363324102623551</v>
      </c>
      <c r="C210" s="15">
        <v>1</v>
      </c>
      <c r="D210" s="46">
        <v>9.117483296213809</v>
      </c>
      <c r="E210" s="15">
        <v>2</v>
      </c>
      <c r="F210" s="46">
        <v>81.712494762933062</v>
      </c>
      <c r="G210" s="15">
        <v>5</v>
      </c>
      <c r="H210" s="46" t="e">
        <v>#DIV/0!</v>
      </c>
      <c r="I210" s="41" t="s">
        <v>169</v>
      </c>
      <c r="J210" s="46">
        <v>100</v>
      </c>
      <c r="K210" s="15">
        <v>1</v>
      </c>
      <c r="L210" s="46">
        <v>9.7853586333939138</v>
      </c>
      <c r="M210" s="15">
        <v>5</v>
      </c>
      <c r="N210" s="46">
        <v>36.257309941520468</v>
      </c>
      <c r="O210" s="15">
        <v>4</v>
      </c>
      <c r="P210" s="46">
        <v>119.82546718639117</v>
      </c>
      <c r="Q210" s="15">
        <v>2</v>
      </c>
      <c r="R210" s="46">
        <v>56.866725318112564</v>
      </c>
      <c r="S210" s="15">
        <v>2</v>
      </c>
      <c r="T210" s="46">
        <v>10.046050301098122</v>
      </c>
      <c r="U210" s="15">
        <v>5</v>
      </c>
      <c r="V210" s="46">
        <v>99.88616960728514</v>
      </c>
      <c r="W210" s="15">
        <v>3</v>
      </c>
      <c r="X210" s="46">
        <v>7.9730799683293743</v>
      </c>
      <c r="Y210" s="15">
        <v>3</v>
      </c>
      <c r="Z210" s="46">
        <v>2.2321428571428572</v>
      </c>
      <c r="AA210" s="15">
        <v>3</v>
      </c>
      <c r="AB210" s="16">
        <v>5.2504725986286693E-2</v>
      </c>
      <c r="AC210" s="15">
        <v>3</v>
      </c>
      <c r="AD210" s="46">
        <v>11.627906976744185</v>
      </c>
      <c r="AE210" s="15">
        <v>1</v>
      </c>
    </row>
    <row r="211" spans="1:31" ht="39.950000000000003" customHeight="1" x14ac:dyDescent="0.15">
      <c r="A211" s="11" t="s">
        <v>32</v>
      </c>
      <c r="B211" s="43">
        <v>26.390655355463352</v>
      </c>
      <c r="C211" s="15">
        <v>2</v>
      </c>
      <c r="D211" s="46">
        <v>9.1636654661864743</v>
      </c>
      <c r="E211" s="15">
        <v>3</v>
      </c>
      <c r="F211" s="46">
        <v>188.9335098016432</v>
      </c>
      <c r="G211" s="15">
        <v>1</v>
      </c>
      <c r="H211" s="46" t="e">
        <v>#DIV/0!</v>
      </c>
      <c r="I211" s="41" t="s">
        <v>169</v>
      </c>
      <c r="J211" s="46">
        <v>100</v>
      </c>
      <c r="K211" s="15">
        <v>1</v>
      </c>
      <c r="L211" s="46">
        <v>18.988292442376199</v>
      </c>
      <c r="M211" s="15">
        <v>3</v>
      </c>
      <c r="N211" s="46">
        <v>94.915254237288138</v>
      </c>
      <c r="O211" s="15">
        <v>2</v>
      </c>
      <c r="P211" s="46">
        <v>101.08652766396553</v>
      </c>
      <c r="Q211" s="15">
        <v>5</v>
      </c>
      <c r="R211" s="46">
        <v>66.698441768997512</v>
      </c>
      <c r="S211" s="15">
        <v>1</v>
      </c>
      <c r="T211" s="46">
        <v>0</v>
      </c>
      <c r="U211" s="50" t="s">
        <v>194</v>
      </c>
      <c r="V211" s="46">
        <v>98.58927851672712</v>
      </c>
      <c r="W211" s="15">
        <v>5</v>
      </c>
      <c r="X211" s="46">
        <v>9.9528230101963171</v>
      </c>
      <c r="Y211" s="15">
        <v>2</v>
      </c>
      <c r="Z211" s="46">
        <v>0</v>
      </c>
      <c r="AA211" s="49" t="s">
        <v>190</v>
      </c>
      <c r="AB211" s="16">
        <v>0.29902264172816839</v>
      </c>
      <c r="AC211" s="15">
        <v>1</v>
      </c>
      <c r="AD211" s="46">
        <v>0</v>
      </c>
      <c r="AE211" s="49" t="s">
        <v>189</v>
      </c>
    </row>
    <row r="212" spans="1:31" ht="27.95" customHeight="1" x14ac:dyDescent="0.15">
      <c r="A212" s="11" t="s">
        <v>25</v>
      </c>
      <c r="B212" s="43">
        <v>0.83656034210344254</v>
      </c>
      <c r="C212" s="15">
        <v>5</v>
      </c>
      <c r="D212" s="46">
        <v>1.4285714285714286</v>
      </c>
      <c r="E212" s="15">
        <v>1</v>
      </c>
      <c r="F212" s="46">
        <v>120.2503352704515</v>
      </c>
      <c r="G212" s="15">
        <v>4</v>
      </c>
      <c r="H212" s="46" t="e">
        <v>#DIV/0!</v>
      </c>
      <c r="I212" s="41" t="s">
        <v>169</v>
      </c>
      <c r="J212" s="46">
        <v>100</v>
      </c>
      <c r="K212" s="15">
        <v>1</v>
      </c>
      <c r="L212" s="46">
        <v>156.45954403218596</v>
      </c>
      <c r="M212" s="15">
        <v>1</v>
      </c>
      <c r="N212" s="46">
        <v>34.285714285714285</v>
      </c>
      <c r="O212" s="15">
        <v>5</v>
      </c>
      <c r="P212" s="46">
        <v>101.49687220732797</v>
      </c>
      <c r="Q212" s="15">
        <v>4</v>
      </c>
      <c r="R212" s="46">
        <v>56.658595641646492</v>
      </c>
      <c r="S212" s="15">
        <v>4</v>
      </c>
      <c r="T212" s="46">
        <v>9.9056603773584904</v>
      </c>
      <c r="U212" s="15">
        <v>4</v>
      </c>
      <c r="V212" s="46">
        <v>100</v>
      </c>
      <c r="W212" s="15">
        <v>1</v>
      </c>
      <c r="X212" s="46">
        <v>6.9306930693069306</v>
      </c>
      <c r="Y212" s="15">
        <v>4</v>
      </c>
      <c r="Z212" s="46">
        <v>0</v>
      </c>
      <c r="AA212" s="49" t="s">
        <v>190</v>
      </c>
      <c r="AB212" s="16">
        <v>8.9751668352626825E-4</v>
      </c>
      <c r="AC212" s="15">
        <v>5</v>
      </c>
      <c r="AD212" s="46">
        <v>0.58139534883720934</v>
      </c>
      <c r="AE212" s="15">
        <v>4</v>
      </c>
    </row>
    <row r="213" spans="1:31" ht="17.100000000000001" customHeight="1" x14ac:dyDescent="0.15">
      <c r="A213" s="11" t="s">
        <v>96</v>
      </c>
      <c r="B213" s="43">
        <v>18.409076885392729</v>
      </c>
      <c r="C213" s="15">
        <v>3</v>
      </c>
      <c r="D213" s="46">
        <v>9.7051022000312059</v>
      </c>
      <c r="E213" s="15">
        <v>4</v>
      </c>
      <c r="F213" s="46">
        <v>155.13938573985257</v>
      </c>
      <c r="G213" s="15">
        <v>2</v>
      </c>
      <c r="H213" s="46" t="e">
        <v>#DIV/0!</v>
      </c>
      <c r="I213" s="41" t="s">
        <v>169</v>
      </c>
      <c r="J213" s="46">
        <v>100</v>
      </c>
      <c r="K213" s="15">
        <v>1</v>
      </c>
      <c r="L213" s="46">
        <v>12.797932829135409</v>
      </c>
      <c r="M213" s="15">
        <v>4</v>
      </c>
      <c r="N213" s="46">
        <v>89.017341040462426</v>
      </c>
      <c r="O213" s="15">
        <v>3</v>
      </c>
      <c r="P213" s="46">
        <v>133.80359490482451</v>
      </c>
      <c r="Q213" s="15">
        <v>1</v>
      </c>
      <c r="R213" s="46">
        <v>56.765883664286008</v>
      </c>
      <c r="S213" s="15">
        <v>3</v>
      </c>
      <c r="T213" s="46">
        <v>0.98219766728054025</v>
      </c>
      <c r="U213" s="15">
        <v>3</v>
      </c>
      <c r="V213" s="46">
        <v>98.698884758364315</v>
      </c>
      <c r="W213" s="15">
        <v>4</v>
      </c>
      <c r="X213" s="46">
        <v>5.3089061246322542</v>
      </c>
      <c r="Y213" s="15">
        <v>5</v>
      </c>
      <c r="Z213" s="46">
        <v>19.918765231519089</v>
      </c>
      <c r="AA213" s="15">
        <v>2</v>
      </c>
      <c r="AB213" s="16">
        <v>0.24640572615644091</v>
      </c>
      <c r="AC213" s="15">
        <v>2</v>
      </c>
      <c r="AD213" s="46">
        <v>5.2325581395348841</v>
      </c>
      <c r="AE213" s="15">
        <v>2</v>
      </c>
    </row>
    <row r="214" spans="1:31" ht="12.95" customHeight="1" x14ac:dyDescent="0.15">
      <c r="A214" s="9" t="s">
        <v>97</v>
      </c>
      <c r="B214" s="44"/>
      <c r="C214" s="18"/>
      <c r="D214" s="47"/>
      <c r="E214" s="18"/>
      <c r="F214" s="47"/>
      <c r="G214" s="18"/>
      <c r="H214" s="47"/>
      <c r="I214" s="20"/>
      <c r="J214" s="47"/>
      <c r="K214" s="18"/>
      <c r="L214" s="47"/>
      <c r="M214" s="18"/>
      <c r="N214" s="47"/>
      <c r="O214" s="18"/>
      <c r="P214" s="47"/>
      <c r="Q214" s="18"/>
      <c r="R214" s="47"/>
      <c r="S214" s="18"/>
      <c r="T214" s="47"/>
      <c r="U214" s="18"/>
      <c r="V214" s="47"/>
      <c r="W214" s="18"/>
      <c r="X214" s="47"/>
      <c r="Y214" s="18"/>
      <c r="Z214" s="47"/>
      <c r="AA214" s="18"/>
      <c r="AB214" s="19"/>
      <c r="AC214" s="18"/>
      <c r="AD214" s="47"/>
      <c r="AE214" s="18"/>
    </row>
    <row r="215" spans="1:31" ht="17.100000000000001" customHeight="1" x14ac:dyDescent="0.15">
      <c r="A215" s="11" t="s">
        <v>14</v>
      </c>
      <c r="B215" s="43">
        <v>14.159745925945835</v>
      </c>
      <c r="C215" s="15">
        <v>2</v>
      </c>
      <c r="D215" s="46">
        <v>0.48209366391184572</v>
      </c>
      <c r="E215" s="15">
        <v>4</v>
      </c>
      <c r="F215" s="46">
        <v>102.49758782682969</v>
      </c>
      <c r="G215" s="15">
        <v>2</v>
      </c>
      <c r="H215" s="46" t="e">
        <v>#DIV/0!</v>
      </c>
      <c r="I215" s="41" t="s">
        <v>169</v>
      </c>
      <c r="J215" s="46">
        <v>100</v>
      </c>
      <c r="K215" s="15">
        <v>1</v>
      </c>
      <c r="L215" s="46">
        <v>34.271312802180709</v>
      </c>
      <c r="M215" s="15">
        <v>3</v>
      </c>
      <c r="N215" s="46">
        <v>27.777777777777779</v>
      </c>
      <c r="O215" s="15">
        <v>2</v>
      </c>
      <c r="P215" s="46">
        <v>92.714341212682669</v>
      </c>
      <c r="Q215" s="15">
        <v>2</v>
      </c>
      <c r="R215" s="46">
        <v>40.093473005640611</v>
      </c>
      <c r="S215" s="15">
        <v>4</v>
      </c>
      <c r="T215" s="46">
        <v>8.7545787545787555</v>
      </c>
      <c r="U215" s="15">
        <v>4</v>
      </c>
      <c r="V215" s="46">
        <v>95.981308411214954</v>
      </c>
      <c r="W215" s="15">
        <v>4</v>
      </c>
      <c r="X215" s="46">
        <v>20.811855670103093</v>
      </c>
      <c r="Y215" s="15">
        <v>3</v>
      </c>
      <c r="Z215" s="46">
        <v>5.1499651243896771</v>
      </c>
      <c r="AA215" s="15">
        <v>2</v>
      </c>
      <c r="AB215" s="16">
        <v>1.1347924375042928E-2</v>
      </c>
      <c r="AC215" s="15">
        <v>4</v>
      </c>
      <c r="AD215" s="46">
        <v>3.8961038961038961</v>
      </c>
      <c r="AE215" s="15">
        <v>2</v>
      </c>
    </row>
    <row r="216" spans="1:31" ht="17.100000000000001" customHeight="1" x14ac:dyDescent="0.15">
      <c r="A216" s="11" t="s">
        <v>17</v>
      </c>
      <c r="B216" s="43">
        <v>63.455353383323924</v>
      </c>
      <c r="C216" s="15">
        <v>1</v>
      </c>
      <c r="D216" s="46">
        <v>7.5155254934535815E-2</v>
      </c>
      <c r="E216" s="15">
        <v>1</v>
      </c>
      <c r="F216" s="46">
        <v>71.945069968492419</v>
      </c>
      <c r="G216" s="15">
        <v>4</v>
      </c>
      <c r="H216" s="46" t="e">
        <v>#DIV/0!</v>
      </c>
      <c r="I216" s="41" t="s">
        <v>169</v>
      </c>
      <c r="J216" s="46">
        <v>88.888888888888886</v>
      </c>
      <c r="K216" s="15">
        <v>4</v>
      </c>
      <c r="L216" s="46">
        <v>25.06017972737348</v>
      </c>
      <c r="M216" s="15">
        <v>4</v>
      </c>
      <c r="N216" s="46">
        <v>95.890410958904113</v>
      </c>
      <c r="O216" s="15">
        <v>1</v>
      </c>
      <c r="P216" s="46">
        <v>100</v>
      </c>
      <c r="Q216" s="15">
        <v>1</v>
      </c>
      <c r="R216" s="46">
        <v>74.002634311912658</v>
      </c>
      <c r="S216" s="15">
        <v>1</v>
      </c>
      <c r="T216" s="46">
        <v>8.347730485314905</v>
      </c>
      <c r="U216" s="15">
        <v>2</v>
      </c>
      <c r="V216" s="46">
        <v>98.983874530594207</v>
      </c>
      <c r="W216" s="15">
        <v>1</v>
      </c>
      <c r="X216" s="46">
        <v>17.163412127440903</v>
      </c>
      <c r="Y216" s="15">
        <v>4</v>
      </c>
      <c r="Z216" s="46">
        <v>0.97986756738679692</v>
      </c>
      <c r="AA216" s="15">
        <v>4</v>
      </c>
      <c r="AB216" s="16">
        <v>8.8095728700991152E-2</v>
      </c>
      <c r="AC216" s="15">
        <v>2</v>
      </c>
      <c r="AD216" s="46">
        <v>12.987012987012987</v>
      </c>
      <c r="AE216" s="15">
        <v>1</v>
      </c>
    </row>
    <row r="217" spans="1:31" ht="17.100000000000001" customHeight="1" x14ac:dyDescent="0.15">
      <c r="A217" s="11" t="s">
        <v>21</v>
      </c>
      <c r="B217" s="43">
        <v>13.782502097872861</v>
      </c>
      <c r="C217" s="15">
        <v>3</v>
      </c>
      <c r="D217" s="46">
        <v>9.1019417475728157E-2</v>
      </c>
      <c r="E217" s="15">
        <v>2</v>
      </c>
      <c r="F217" s="46">
        <v>76.377227669140353</v>
      </c>
      <c r="G217" s="15">
        <v>3</v>
      </c>
      <c r="H217" s="46" t="e">
        <v>#DIV/0!</v>
      </c>
      <c r="I217" s="41" t="s">
        <v>169</v>
      </c>
      <c r="J217" s="46">
        <v>100</v>
      </c>
      <c r="K217" s="15">
        <v>1</v>
      </c>
      <c r="L217" s="46">
        <v>41.167867396132387</v>
      </c>
      <c r="M217" s="15">
        <v>2</v>
      </c>
      <c r="N217" s="46">
        <v>19.480519480519479</v>
      </c>
      <c r="O217" s="15">
        <v>3</v>
      </c>
      <c r="P217" s="46">
        <v>100</v>
      </c>
      <c r="Q217" s="15">
        <v>1</v>
      </c>
      <c r="R217" s="46">
        <v>61.119394425966277</v>
      </c>
      <c r="S217" s="15">
        <v>3</v>
      </c>
      <c r="T217" s="46">
        <v>8.363784003248071</v>
      </c>
      <c r="U217" s="15">
        <v>3</v>
      </c>
      <c r="V217" s="46">
        <v>98.76416065911431</v>
      </c>
      <c r="W217" s="15">
        <v>2</v>
      </c>
      <c r="X217" s="46">
        <v>40.904365904365903</v>
      </c>
      <c r="Y217" s="15">
        <v>1</v>
      </c>
      <c r="Z217" s="46">
        <v>3.3153980060136097</v>
      </c>
      <c r="AA217" s="15">
        <v>3</v>
      </c>
      <c r="AB217" s="16">
        <v>5.4201270370270824E-2</v>
      </c>
      <c r="AC217" s="15">
        <v>3</v>
      </c>
      <c r="AD217" s="46">
        <v>2.5974025974025974</v>
      </c>
      <c r="AE217" s="15">
        <v>3</v>
      </c>
    </row>
    <row r="218" spans="1:31" ht="17.100000000000001" customHeight="1" x14ac:dyDescent="0.15">
      <c r="A218" s="11" t="s">
        <v>18</v>
      </c>
      <c r="B218" s="43">
        <v>8.6023985928573783</v>
      </c>
      <c r="C218" s="15">
        <v>4</v>
      </c>
      <c r="D218" s="46">
        <v>9.727626459143969E-2</v>
      </c>
      <c r="E218" s="15">
        <v>3</v>
      </c>
      <c r="F218" s="46">
        <v>198.48123237144716</v>
      </c>
      <c r="G218" s="15">
        <v>1</v>
      </c>
      <c r="H218" s="46" t="e">
        <v>#DIV/0!</v>
      </c>
      <c r="I218" s="41" t="s">
        <v>169</v>
      </c>
      <c r="J218" s="46">
        <v>100</v>
      </c>
      <c r="K218" s="15">
        <v>1</v>
      </c>
      <c r="L218" s="46">
        <v>46.864829681058801</v>
      </c>
      <c r="M218" s="15">
        <v>1</v>
      </c>
      <c r="N218" s="46">
        <v>11.842105263157896</v>
      </c>
      <c r="O218" s="15">
        <v>4</v>
      </c>
      <c r="P218" s="46">
        <v>100</v>
      </c>
      <c r="Q218" s="15">
        <v>1</v>
      </c>
      <c r="R218" s="46">
        <v>66.065972990923186</v>
      </c>
      <c r="S218" s="15">
        <v>2</v>
      </c>
      <c r="T218" s="46">
        <v>6.9034852546916889</v>
      </c>
      <c r="U218" s="15">
        <v>1</v>
      </c>
      <c r="V218" s="46">
        <v>98.286604361370721</v>
      </c>
      <c r="W218" s="15">
        <v>3</v>
      </c>
      <c r="X218" s="46">
        <v>29.770318021201412</v>
      </c>
      <c r="Y218" s="15">
        <v>2</v>
      </c>
      <c r="Z218" s="46">
        <v>10.13215859030837</v>
      </c>
      <c r="AA218" s="15">
        <v>1</v>
      </c>
      <c r="AB218" s="16">
        <v>0.11191143840914046</v>
      </c>
      <c r="AC218" s="15">
        <v>1</v>
      </c>
      <c r="AD218" s="46">
        <v>2.5974025974025974</v>
      </c>
      <c r="AE218" s="15">
        <v>3</v>
      </c>
    </row>
    <row r="219" spans="1:31" ht="12.95" customHeight="1" x14ac:dyDescent="0.15">
      <c r="A219" s="9" t="s">
        <v>98</v>
      </c>
      <c r="B219" s="44"/>
      <c r="C219" s="18"/>
      <c r="D219" s="47"/>
      <c r="E219" s="18"/>
      <c r="F219" s="47"/>
      <c r="G219" s="18"/>
      <c r="H219" s="47"/>
      <c r="I219" s="20"/>
      <c r="J219" s="47"/>
      <c r="K219" s="18"/>
      <c r="L219" s="47"/>
      <c r="M219" s="18"/>
      <c r="N219" s="47"/>
      <c r="O219" s="18"/>
      <c r="P219" s="47"/>
      <c r="Q219" s="18"/>
      <c r="R219" s="47"/>
      <c r="S219" s="18"/>
      <c r="T219" s="47"/>
      <c r="U219" s="18"/>
      <c r="V219" s="47"/>
      <c r="W219" s="18"/>
      <c r="X219" s="47"/>
      <c r="Y219" s="18"/>
      <c r="Z219" s="47"/>
      <c r="AA219" s="18"/>
      <c r="AB219" s="19"/>
      <c r="AC219" s="18"/>
      <c r="AD219" s="47"/>
      <c r="AE219" s="18"/>
    </row>
    <row r="220" spans="1:31" ht="17.100000000000001" customHeight="1" x14ac:dyDescent="0.15">
      <c r="A220" s="11" t="s">
        <v>17</v>
      </c>
      <c r="B220" s="43">
        <v>63.582289536436399</v>
      </c>
      <c r="C220" s="15">
        <v>1</v>
      </c>
      <c r="D220" s="46">
        <v>0.52084865962392957</v>
      </c>
      <c r="E220" s="15">
        <v>2</v>
      </c>
      <c r="F220" s="46">
        <v>7.1014423722281643</v>
      </c>
      <c r="G220" s="15">
        <v>3</v>
      </c>
      <c r="H220" s="46" t="e">
        <v>#DIV/0!</v>
      </c>
      <c r="I220" s="41" t="s">
        <v>169</v>
      </c>
      <c r="J220" s="46">
        <v>100</v>
      </c>
      <c r="K220" s="15">
        <v>1</v>
      </c>
      <c r="L220" s="46">
        <v>8.9008593418848942</v>
      </c>
      <c r="M220" s="15">
        <v>2</v>
      </c>
      <c r="N220" s="46">
        <v>54.807692307692307</v>
      </c>
      <c r="O220" s="15">
        <v>2</v>
      </c>
      <c r="P220" s="46">
        <v>100</v>
      </c>
      <c r="Q220" s="15">
        <v>1</v>
      </c>
      <c r="R220" s="46">
        <v>97.069470948093795</v>
      </c>
      <c r="S220" s="15">
        <v>4</v>
      </c>
      <c r="T220" s="46">
        <v>10.44576664863661</v>
      </c>
      <c r="U220" s="15">
        <v>3</v>
      </c>
      <c r="V220" s="46">
        <v>91.980858468677496</v>
      </c>
      <c r="W220" s="15">
        <v>4</v>
      </c>
      <c r="X220" s="46">
        <v>12.527611233827706</v>
      </c>
      <c r="Y220" s="15">
        <v>4</v>
      </c>
      <c r="Z220" s="46">
        <v>2.3305844388669774</v>
      </c>
      <c r="AA220" s="15">
        <v>4</v>
      </c>
      <c r="AB220" s="16">
        <v>0.36963334929173747</v>
      </c>
      <c r="AC220" s="15">
        <v>1</v>
      </c>
      <c r="AD220" s="46">
        <v>19.23076923076923</v>
      </c>
      <c r="AE220" s="15">
        <v>1</v>
      </c>
    </row>
    <row r="221" spans="1:31" ht="12.95" customHeight="1" x14ac:dyDescent="0.15">
      <c r="A221" s="11" t="s">
        <v>21</v>
      </c>
      <c r="B221" s="43">
        <v>31.993337238808596</v>
      </c>
      <c r="C221" s="15">
        <v>2</v>
      </c>
      <c r="D221" s="46">
        <v>0.52788844621513942</v>
      </c>
      <c r="E221" s="15">
        <v>3</v>
      </c>
      <c r="F221" s="46">
        <v>7.7067606266762922</v>
      </c>
      <c r="G221" s="15">
        <v>1</v>
      </c>
      <c r="H221" s="46">
        <v>100</v>
      </c>
      <c r="I221" s="17">
        <v>1</v>
      </c>
      <c r="J221" s="46">
        <v>100</v>
      </c>
      <c r="K221" s="15">
        <v>1</v>
      </c>
      <c r="L221" s="46">
        <v>11.952172187773407</v>
      </c>
      <c r="M221" s="15">
        <v>1</v>
      </c>
      <c r="N221" s="46">
        <v>100</v>
      </c>
      <c r="O221" s="15">
        <v>1</v>
      </c>
      <c r="P221" s="46">
        <v>100</v>
      </c>
      <c r="Q221" s="15">
        <v>1</v>
      </c>
      <c r="R221" s="46">
        <v>98.999660051605275</v>
      </c>
      <c r="S221" s="15">
        <v>3</v>
      </c>
      <c r="T221" s="46">
        <v>13.966313906692502</v>
      </c>
      <c r="U221" s="15">
        <v>4</v>
      </c>
      <c r="V221" s="46">
        <v>96.23456790123457</v>
      </c>
      <c r="W221" s="15">
        <v>2</v>
      </c>
      <c r="X221" s="46">
        <v>13.80051013558867</v>
      </c>
      <c r="Y221" s="15">
        <v>3</v>
      </c>
      <c r="Z221" s="46">
        <v>43.055555555555557</v>
      </c>
      <c r="AA221" s="15">
        <v>2</v>
      </c>
      <c r="AB221" s="16">
        <v>5.9102179163422724E-2</v>
      </c>
      <c r="AC221" s="15">
        <v>2</v>
      </c>
      <c r="AD221" s="46">
        <v>12.5</v>
      </c>
      <c r="AE221" s="15">
        <v>2</v>
      </c>
    </row>
    <row r="222" spans="1:31" ht="17.100000000000001" customHeight="1" x14ac:dyDescent="0.15">
      <c r="A222" s="11" t="s">
        <v>18</v>
      </c>
      <c r="B222" s="43">
        <v>2.3833596162641122</v>
      </c>
      <c r="C222" s="15">
        <v>3</v>
      </c>
      <c r="D222" s="46">
        <v>0.16611295681063123</v>
      </c>
      <c r="E222" s="15">
        <v>1</v>
      </c>
      <c r="F222" s="46">
        <v>6.546014632268002</v>
      </c>
      <c r="G222" s="15">
        <v>4</v>
      </c>
      <c r="H222" s="46" t="e">
        <v>#DIV/0!</v>
      </c>
      <c r="I222" s="41" t="s">
        <v>169</v>
      </c>
      <c r="J222" s="46" t="e">
        <v>#DIV/0!</v>
      </c>
      <c r="K222" s="42" t="s">
        <v>171</v>
      </c>
      <c r="L222" s="46">
        <v>6.4176614041843152</v>
      </c>
      <c r="M222" s="15">
        <v>3</v>
      </c>
      <c r="N222" s="46">
        <v>0</v>
      </c>
      <c r="O222" s="15">
        <v>4</v>
      </c>
      <c r="P222" s="46">
        <v>100</v>
      </c>
      <c r="Q222" s="15">
        <v>1</v>
      </c>
      <c r="R222" s="46">
        <v>100</v>
      </c>
      <c r="S222" s="15">
        <v>1</v>
      </c>
      <c r="T222" s="46">
        <v>4.8286604361370715</v>
      </c>
      <c r="U222" s="15">
        <v>1</v>
      </c>
      <c r="V222" s="46">
        <v>100</v>
      </c>
      <c r="W222" s="15">
        <v>1</v>
      </c>
      <c r="X222" s="46">
        <v>35.087719298245617</v>
      </c>
      <c r="Y222" s="15">
        <v>2</v>
      </c>
      <c r="Z222" s="46">
        <v>42.465753424657535</v>
      </c>
      <c r="AA222" s="15">
        <v>3</v>
      </c>
      <c r="AB222" s="16">
        <v>1.2236476017271785E-3</v>
      </c>
      <c r="AC222" s="15">
        <v>3</v>
      </c>
      <c r="AD222" s="46">
        <v>0.48076923076923078</v>
      </c>
      <c r="AE222" s="15">
        <v>3</v>
      </c>
    </row>
    <row r="223" spans="1:31" ht="17.100000000000001" customHeight="1" x14ac:dyDescent="0.15">
      <c r="A223" s="11" t="s">
        <v>32</v>
      </c>
      <c r="B223" s="43">
        <v>2.0410136084908905</v>
      </c>
      <c r="C223" s="15">
        <v>4</v>
      </c>
      <c r="D223" s="46">
        <v>0.8733624454148472</v>
      </c>
      <c r="E223" s="15">
        <v>4</v>
      </c>
      <c r="F223" s="46">
        <v>7.1943524333398283</v>
      </c>
      <c r="G223" s="15">
        <v>2</v>
      </c>
      <c r="H223" s="46" t="e">
        <v>#DIV/0!</v>
      </c>
      <c r="I223" s="41" t="s">
        <v>169</v>
      </c>
      <c r="J223" s="46" t="e">
        <v>#DIV/0!</v>
      </c>
      <c r="K223" s="42" t="s">
        <v>171</v>
      </c>
      <c r="L223" s="46">
        <v>4.4964702708373929</v>
      </c>
      <c r="M223" s="15">
        <v>4</v>
      </c>
      <c r="N223" s="46">
        <v>0.96153846153846156</v>
      </c>
      <c r="O223" s="15">
        <v>3</v>
      </c>
      <c r="P223" s="46">
        <v>100</v>
      </c>
      <c r="Q223" s="15">
        <v>1</v>
      </c>
      <c r="R223" s="46">
        <v>100</v>
      </c>
      <c r="S223" s="15">
        <v>1</v>
      </c>
      <c r="T223" s="46">
        <v>9.1533180778032044</v>
      </c>
      <c r="U223" s="15">
        <v>2</v>
      </c>
      <c r="V223" s="46">
        <v>94.736842105263165</v>
      </c>
      <c r="W223" s="15">
        <v>3</v>
      </c>
      <c r="X223" s="46">
        <v>38.582677165354333</v>
      </c>
      <c r="Y223" s="15">
        <v>1</v>
      </c>
      <c r="Z223" s="46">
        <v>305</v>
      </c>
      <c r="AA223" s="15">
        <v>1</v>
      </c>
      <c r="AB223" s="16">
        <v>3.0591190043179462E-5</v>
      </c>
      <c r="AC223" s="15">
        <v>4</v>
      </c>
      <c r="AD223" s="46">
        <v>0.48076923076923078</v>
      </c>
      <c r="AE223" s="15">
        <v>3</v>
      </c>
    </row>
    <row r="224" spans="1:31" ht="12.95" customHeight="1" x14ac:dyDescent="0.15">
      <c r="A224" s="9" t="s">
        <v>99</v>
      </c>
      <c r="B224" s="44"/>
      <c r="C224" s="18"/>
      <c r="D224" s="47"/>
      <c r="E224" s="18"/>
      <c r="F224" s="47"/>
      <c r="G224" s="18"/>
      <c r="H224" s="47"/>
      <c r="I224" s="20"/>
      <c r="J224" s="47"/>
      <c r="K224" s="18"/>
      <c r="L224" s="47"/>
      <c r="M224" s="18"/>
      <c r="N224" s="47"/>
      <c r="O224" s="18"/>
      <c r="P224" s="47"/>
      <c r="Q224" s="18"/>
      <c r="R224" s="47"/>
      <c r="S224" s="18"/>
      <c r="T224" s="47"/>
      <c r="U224" s="18"/>
      <c r="V224" s="47"/>
      <c r="W224" s="18"/>
      <c r="X224" s="47"/>
      <c r="Y224" s="18"/>
      <c r="Z224" s="47"/>
      <c r="AA224" s="18"/>
      <c r="AB224" s="19"/>
      <c r="AC224" s="18"/>
      <c r="AD224" s="47"/>
      <c r="AE224" s="18"/>
    </row>
    <row r="225" spans="1:31" ht="17.100000000000001" customHeight="1" x14ac:dyDescent="0.15">
      <c r="A225" s="11" t="s">
        <v>14</v>
      </c>
      <c r="B225" s="43">
        <v>12.333743911124879</v>
      </c>
      <c r="C225" s="15">
        <v>4</v>
      </c>
      <c r="D225" s="46">
        <v>4.8379293662312528E-2</v>
      </c>
      <c r="E225" s="15">
        <v>2</v>
      </c>
      <c r="F225" s="46">
        <v>329.87190892701091</v>
      </c>
      <c r="G225" s="15">
        <v>1</v>
      </c>
      <c r="H225" s="46" t="e">
        <v>#DIV/0!</v>
      </c>
      <c r="I225" s="41" t="s">
        <v>169</v>
      </c>
      <c r="J225" s="46">
        <v>100</v>
      </c>
      <c r="K225" s="15">
        <v>1</v>
      </c>
      <c r="L225" s="46">
        <v>28.342216518788529</v>
      </c>
      <c r="M225" s="15">
        <v>1</v>
      </c>
      <c r="N225" s="46">
        <v>63.636363636363633</v>
      </c>
      <c r="O225" s="15">
        <v>4</v>
      </c>
      <c r="P225" s="46">
        <v>100</v>
      </c>
      <c r="Q225" s="15">
        <v>1</v>
      </c>
      <c r="R225" s="46">
        <v>80.258496682912167</v>
      </c>
      <c r="S225" s="15">
        <v>1</v>
      </c>
      <c r="T225" s="46">
        <v>6.2951198382904998</v>
      </c>
      <c r="U225" s="15">
        <v>1</v>
      </c>
      <c r="V225" s="46">
        <v>97.691197691197686</v>
      </c>
      <c r="W225" s="15">
        <v>4</v>
      </c>
      <c r="X225" s="46">
        <v>40.249888442659525</v>
      </c>
      <c r="Y225" s="15">
        <v>3</v>
      </c>
      <c r="Z225" s="46">
        <v>31.491907107670656</v>
      </c>
      <c r="AA225" s="15">
        <v>1</v>
      </c>
      <c r="AB225" s="16">
        <v>8.3021839598892855E-3</v>
      </c>
      <c r="AC225" s="15">
        <v>4</v>
      </c>
      <c r="AD225" s="46">
        <v>13.740458015267176</v>
      </c>
      <c r="AE225" s="15">
        <v>3</v>
      </c>
    </row>
    <row r="226" spans="1:31" ht="17.100000000000001" customHeight="1" x14ac:dyDescent="0.15">
      <c r="A226" s="11" t="s">
        <v>17</v>
      </c>
      <c r="B226" s="43">
        <v>22.765705086034416</v>
      </c>
      <c r="C226" s="15">
        <v>3</v>
      </c>
      <c r="D226" s="46">
        <v>0.15768207351926677</v>
      </c>
      <c r="E226" s="15">
        <v>4</v>
      </c>
      <c r="F226" s="46">
        <v>34.356639404570224</v>
      </c>
      <c r="G226" s="15">
        <v>4</v>
      </c>
      <c r="H226" s="46" t="e">
        <v>#DIV/0!</v>
      </c>
      <c r="I226" s="41" t="s">
        <v>169</v>
      </c>
      <c r="J226" s="46">
        <v>100</v>
      </c>
      <c r="K226" s="15">
        <v>1</v>
      </c>
      <c r="L226" s="46">
        <v>15.354922638914065</v>
      </c>
      <c r="M226" s="15">
        <v>4</v>
      </c>
      <c r="N226" s="46">
        <v>18.045112781954888</v>
      </c>
      <c r="O226" s="15">
        <v>5</v>
      </c>
      <c r="P226" s="46">
        <v>100</v>
      </c>
      <c r="Q226" s="15">
        <v>1</v>
      </c>
      <c r="R226" s="46">
        <v>64.46857355587268</v>
      </c>
      <c r="S226" s="15">
        <v>4</v>
      </c>
      <c r="T226" s="46">
        <v>7.3757763975155282</v>
      </c>
      <c r="U226" s="15">
        <v>2</v>
      </c>
      <c r="V226" s="46">
        <v>100</v>
      </c>
      <c r="W226" s="15">
        <v>1</v>
      </c>
      <c r="X226" s="46">
        <v>37.149242612366528</v>
      </c>
      <c r="Y226" s="15">
        <v>4</v>
      </c>
      <c r="Z226" s="46">
        <v>17.128667128667129</v>
      </c>
      <c r="AA226" s="15">
        <v>2</v>
      </c>
      <c r="AB226" s="16">
        <v>4.5006576203610336E-2</v>
      </c>
      <c r="AC226" s="15">
        <v>3</v>
      </c>
      <c r="AD226" s="46">
        <v>18.320610687022899</v>
      </c>
      <c r="AE226" s="15">
        <v>2</v>
      </c>
    </row>
    <row r="227" spans="1:31" ht="17.100000000000001" customHeight="1" x14ac:dyDescent="0.15">
      <c r="A227" s="11" t="s">
        <v>21</v>
      </c>
      <c r="B227" s="43">
        <v>23.073905459001534</v>
      </c>
      <c r="C227" s="15">
        <v>2</v>
      </c>
      <c r="D227" s="46">
        <v>0.12031466913465988</v>
      </c>
      <c r="E227" s="15">
        <v>3</v>
      </c>
      <c r="F227" s="46">
        <v>10.899457762497027</v>
      </c>
      <c r="G227" s="15">
        <v>5</v>
      </c>
      <c r="H227" s="46" t="e">
        <v>#DIV/0!</v>
      </c>
      <c r="I227" s="41" t="s">
        <v>169</v>
      </c>
      <c r="J227" s="46">
        <v>100</v>
      </c>
      <c r="K227" s="15">
        <v>1</v>
      </c>
      <c r="L227" s="46">
        <v>18.516453341693794</v>
      </c>
      <c r="M227" s="15">
        <v>3</v>
      </c>
      <c r="N227" s="46">
        <v>100</v>
      </c>
      <c r="O227" s="15">
        <v>1</v>
      </c>
      <c r="P227" s="46">
        <v>100</v>
      </c>
      <c r="Q227" s="15">
        <v>1</v>
      </c>
      <c r="R227" s="46">
        <v>71.651206355654864</v>
      </c>
      <c r="S227" s="15">
        <v>2</v>
      </c>
      <c r="T227" s="46">
        <v>8.2959268495428091</v>
      </c>
      <c r="U227" s="15">
        <v>4</v>
      </c>
      <c r="V227" s="46">
        <v>100</v>
      </c>
      <c r="W227" s="15">
        <v>1</v>
      </c>
      <c r="X227" s="46">
        <v>19.159488384233882</v>
      </c>
      <c r="Y227" s="15">
        <v>5</v>
      </c>
      <c r="Z227" s="46">
        <v>0.46933208178111524</v>
      </c>
      <c r="AA227" s="15">
        <v>5</v>
      </c>
      <c r="AB227" s="16">
        <v>0.1289994314703265</v>
      </c>
      <c r="AC227" s="15">
        <v>2</v>
      </c>
      <c r="AD227" s="46">
        <v>24.427480916030536</v>
      </c>
      <c r="AE227" s="15">
        <v>1</v>
      </c>
    </row>
    <row r="228" spans="1:31" ht="17.100000000000001" customHeight="1" x14ac:dyDescent="0.15">
      <c r="A228" s="11" t="s">
        <v>18</v>
      </c>
      <c r="B228" s="43">
        <v>10.531781585561774</v>
      </c>
      <c r="C228" s="15">
        <v>5</v>
      </c>
      <c r="D228" s="46">
        <v>0</v>
      </c>
      <c r="E228" s="15">
        <v>1</v>
      </c>
      <c r="F228" s="46">
        <v>37.432637387460069</v>
      </c>
      <c r="G228" s="15">
        <v>3</v>
      </c>
      <c r="H228" s="46" t="e">
        <v>#DIV/0!</v>
      </c>
      <c r="I228" s="41" t="s">
        <v>169</v>
      </c>
      <c r="J228" s="46">
        <v>100</v>
      </c>
      <c r="K228" s="15">
        <v>1</v>
      </c>
      <c r="L228" s="46">
        <v>28.120577347722463</v>
      </c>
      <c r="M228" s="15">
        <v>2</v>
      </c>
      <c r="N228" s="46">
        <v>100</v>
      </c>
      <c r="O228" s="15">
        <v>1</v>
      </c>
      <c r="P228" s="46">
        <v>100</v>
      </c>
      <c r="Q228" s="15">
        <v>1</v>
      </c>
      <c r="R228" s="46">
        <v>56.263087519237075</v>
      </c>
      <c r="S228" s="15">
        <v>5</v>
      </c>
      <c r="T228" s="46">
        <v>7.6198279393691113</v>
      </c>
      <c r="U228" s="15">
        <v>3</v>
      </c>
      <c r="V228" s="46">
        <v>94.878706199460922</v>
      </c>
      <c r="W228" s="15">
        <v>5</v>
      </c>
      <c r="X228" s="46">
        <v>51.811385853939043</v>
      </c>
      <c r="Y228" s="15">
        <v>1</v>
      </c>
      <c r="Z228" s="46">
        <v>0.63094745552337606</v>
      </c>
      <c r="AA228" s="15">
        <v>4</v>
      </c>
      <c r="AB228" s="16">
        <v>8.1079808263246223E-3</v>
      </c>
      <c r="AC228" s="15">
        <v>5</v>
      </c>
      <c r="AD228" s="46">
        <v>8.3969465648854964</v>
      </c>
      <c r="AE228" s="15">
        <v>4</v>
      </c>
    </row>
    <row r="229" spans="1:31" ht="17.100000000000001" customHeight="1" x14ac:dyDescent="0.15">
      <c r="A229" s="11" t="s">
        <v>23</v>
      </c>
      <c r="B229" s="43">
        <v>31.2948639582774</v>
      </c>
      <c r="C229" s="15">
        <v>1</v>
      </c>
      <c r="D229" s="46">
        <v>0.27043894320782191</v>
      </c>
      <c r="E229" s="15">
        <v>5</v>
      </c>
      <c r="F229" s="46">
        <v>108.92364019982004</v>
      </c>
      <c r="G229" s="15">
        <v>2</v>
      </c>
      <c r="H229" s="46" t="e">
        <v>#DIV/0!</v>
      </c>
      <c r="I229" s="41" t="s">
        <v>169</v>
      </c>
      <c r="J229" s="46">
        <v>100</v>
      </c>
      <c r="K229" s="15">
        <v>1</v>
      </c>
      <c r="L229" s="46">
        <v>8.8429675137298709</v>
      </c>
      <c r="M229" s="15">
        <v>5</v>
      </c>
      <c r="N229" s="46">
        <v>100</v>
      </c>
      <c r="O229" s="15">
        <v>1</v>
      </c>
      <c r="P229" s="46">
        <v>100</v>
      </c>
      <c r="Q229" s="15">
        <v>1</v>
      </c>
      <c r="R229" s="46">
        <v>67.375866902759327</v>
      </c>
      <c r="S229" s="15">
        <v>3</v>
      </c>
      <c r="T229" s="46">
        <v>9.7339473011000255</v>
      </c>
      <c r="U229" s="15">
        <v>5</v>
      </c>
      <c r="V229" s="46">
        <v>100</v>
      </c>
      <c r="W229" s="15">
        <v>1</v>
      </c>
      <c r="X229" s="46">
        <v>51.263621609088801</v>
      </c>
      <c r="Y229" s="15">
        <v>2</v>
      </c>
      <c r="Z229" s="46">
        <v>6.7276920180722888</v>
      </c>
      <c r="AA229" s="15">
        <v>3</v>
      </c>
      <c r="AB229" s="16">
        <v>0.39598018933834506</v>
      </c>
      <c r="AC229" s="15">
        <v>1</v>
      </c>
      <c r="AD229" s="46">
        <v>7.6335877862595423</v>
      </c>
      <c r="AE229" s="15">
        <v>5</v>
      </c>
    </row>
    <row r="230" spans="1:31" ht="12.95" customHeight="1" x14ac:dyDescent="0.15">
      <c r="A230" s="9" t="s">
        <v>100</v>
      </c>
      <c r="B230" s="44"/>
      <c r="C230" s="18"/>
      <c r="D230" s="47"/>
      <c r="E230" s="18"/>
      <c r="F230" s="47"/>
      <c r="G230" s="18"/>
      <c r="H230" s="47"/>
      <c r="I230" s="20"/>
      <c r="J230" s="47"/>
      <c r="K230" s="18"/>
      <c r="L230" s="47"/>
      <c r="M230" s="18"/>
      <c r="N230" s="47"/>
      <c r="O230" s="18"/>
      <c r="P230" s="47"/>
      <c r="Q230" s="18"/>
      <c r="R230" s="47"/>
      <c r="S230" s="18"/>
      <c r="T230" s="47"/>
      <c r="U230" s="18"/>
      <c r="V230" s="47"/>
      <c r="W230" s="18"/>
      <c r="X230" s="47"/>
      <c r="Y230" s="18"/>
      <c r="Z230" s="47"/>
      <c r="AA230" s="18"/>
      <c r="AB230" s="19"/>
      <c r="AC230" s="18"/>
      <c r="AD230" s="47"/>
      <c r="AE230" s="18"/>
    </row>
    <row r="231" spans="1:31" ht="17.100000000000001" customHeight="1" x14ac:dyDescent="0.15">
      <c r="A231" s="11" t="s">
        <v>14</v>
      </c>
      <c r="B231" s="43">
        <v>70.530043799094727</v>
      </c>
      <c r="C231" s="15">
        <v>1</v>
      </c>
      <c r="D231" s="46">
        <v>2.3625429553264605</v>
      </c>
      <c r="E231" s="15">
        <v>2</v>
      </c>
      <c r="F231" s="46">
        <v>71.746919608625632</v>
      </c>
      <c r="G231" s="15">
        <v>1</v>
      </c>
      <c r="H231" s="46" t="e">
        <v>#DIV/0!</v>
      </c>
      <c r="I231" s="41" t="s">
        <v>169</v>
      </c>
      <c r="J231" s="46">
        <v>100</v>
      </c>
      <c r="K231" s="15">
        <v>1</v>
      </c>
      <c r="L231" s="46">
        <v>5.5156661140185523</v>
      </c>
      <c r="M231" s="15">
        <v>1</v>
      </c>
      <c r="N231" s="46">
        <v>100</v>
      </c>
      <c r="O231" s="15">
        <v>1</v>
      </c>
      <c r="P231" s="46">
        <v>99.637469010452349</v>
      </c>
      <c r="Q231" s="15">
        <v>2</v>
      </c>
      <c r="R231" s="46">
        <v>100.62767260996775</v>
      </c>
      <c r="S231" s="15">
        <v>1</v>
      </c>
      <c r="T231" s="46">
        <v>6.9801771404470685</v>
      </c>
      <c r="U231" s="15">
        <v>1</v>
      </c>
      <c r="V231" s="46">
        <v>94.078319006685774</v>
      </c>
      <c r="W231" s="15">
        <v>1</v>
      </c>
      <c r="X231" s="46">
        <v>16.695027415390435</v>
      </c>
      <c r="Y231" s="15">
        <v>1</v>
      </c>
      <c r="Z231" s="46">
        <v>2.6056398388617468</v>
      </c>
      <c r="AA231" s="15">
        <v>2</v>
      </c>
      <c r="AB231" s="16">
        <v>0.57674147550011978</v>
      </c>
      <c r="AC231" s="15">
        <v>1</v>
      </c>
      <c r="AD231" s="46">
        <v>22.972972972972972</v>
      </c>
      <c r="AE231" s="15">
        <v>2</v>
      </c>
    </row>
    <row r="232" spans="1:31" ht="17.100000000000001" customHeight="1" x14ac:dyDescent="0.15">
      <c r="A232" s="11" t="s">
        <v>21</v>
      </c>
      <c r="B232" s="43">
        <v>29.469956200905273</v>
      </c>
      <c r="C232" s="15">
        <v>2</v>
      </c>
      <c r="D232" s="46">
        <v>0.89144500359453627</v>
      </c>
      <c r="E232" s="15">
        <v>1</v>
      </c>
      <c r="F232" s="46">
        <v>69.937129057557073</v>
      </c>
      <c r="G232" s="15">
        <v>2</v>
      </c>
      <c r="H232" s="46" t="e">
        <v>#DIV/0!</v>
      </c>
      <c r="I232" s="41" t="s">
        <v>169</v>
      </c>
      <c r="J232" s="46">
        <v>100</v>
      </c>
      <c r="K232" s="15">
        <v>1</v>
      </c>
      <c r="L232" s="46">
        <v>4.4001894669817547</v>
      </c>
      <c r="M232" s="15">
        <v>2</v>
      </c>
      <c r="N232" s="46">
        <v>74.666666666666671</v>
      </c>
      <c r="O232" s="15">
        <v>2</v>
      </c>
      <c r="P232" s="46">
        <v>100</v>
      </c>
      <c r="Q232" s="15">
        <v>1</v>
      </c>
      <c r="R232" s="46">
        <v>99.368827070305656</v>
      </c>
      <c r="S232" s="15">
        <v>2</v>
      </c>
      <c r="T232" s="46">
        <v>7.0864364703227265</v>
      </c>
      <c r="U232" s="15">
        <v>2</v>
      </c>
      <c r="V232" s="46">
        <v>90.322580645161295</v>
      </c>
      <c r="W232" s="15">
        <v>2</v>
      </c>
      <c r="X232" s="46">
        <v>12.972322503008424</v>
      </c>
      <c r="Y232" s="15">
        <v>2</v>
      </c>
      <c r="Z232" s="46">
        <v>25.636538135832438</v>
      </c>
      <c r="AA232" s="15">
        <v>1</v>
      </c>
      <c r="AB232" s="16">
        <v>0.26956809607425253</v>
      </c>
      <c r="AC232" s="15">
        <v>2</v>
      </c>
      <c r="AD232" s="46">
        <v>28.378378378378379</v>
      </c>
      <c r="AE232" s="15">
        <v>1</v>
      </c>
    </row>
    <row r="233" spans="1:31" ht="12.95" customHeight="1" x14ac:dyDescent="0.15">
      <c r="A233" s="9" t="s">
        <v>101</v>
      </c>
      <c r="B233" s="44"/>
      <c r="C233" s="18"/>
      <c r="D233" s="47"/>
      <c r="E233" s="18"/>
      <c r="F233" s="47"/>
      <c r="G233" s="18"/>
      <c r="H233" s="47"/>
      <c r="I233" s="20"/>
      <c r="J233" s="47"/>
      <c r="K233" s="18"/>
      <c r="L233" s="47"/>
      <c r="M233" s="18"/>
      <c r="N233" s="47"/>
      <c r="O233" s="18"/>
      <c r="P233" s="47"/>
      <c r="Q233" s="18"/>
      <c r="R233" s="47"/>
      <c r="S233" s="18"/>
      <c r="T233" s="47"/>
      <c r="U233" s="18"/>
      <c r="V233" s="47"/>
      <c r="W233" s="18"/>
      <c r="X233" s="47"/>
      <c r="Y233" s="18"/>
      <c r="Z233" s="47"/>
      <c r="AA233" s="18"/>
      <c r="AB233" s="19"/>
      <c r="AC233" s="18"/>
      <c r="AD233" s="47"/>
      <c r="AE233" s="18"/>
    </row>
    <row r="234" spans="1:31" ht="27.95" customHeight="1" x14ac:dyDescent="0.15">
      <c r="A234" s="11" t="s">
        <v>14</v>
      </c>
      <c r="B234" s="43">
        <v>27.368049687249709</v>
      </c>
      <c r="C234" s="15">
        <v>2</v>
      </c>
      <c r="D234" s="46">
        <v>2.2418189545261367</v>
      </c>
      <c r="E234" s="15">
        <v>3</v>
      </c>
      <c r="F234" s="46">
        <v>126.28709804072869</v>
      </c>
      <c r="G234" s="15">
        <v>2</v>
      </c>
      <c r="H234" s="46" t="e">
        <v>#DIV/0!</v>
      </c>
      <c r="I234" s="41" t="s">
        <v>169</v>
      </c>
      <c r="J234" s="46">
        <v>30.208333333333332</v>
      </c>
      <c r="K234" s="15">
        <v>1</v>
      </c>
      <c r="L234" s="46">
        <v>6.3546387728284728</v>
      </c>
      <c r="M234" s="15">
        <v>3</v>
      </c>
      <c r="N234" s="46">
        <v>95.857988165680467</v>
      </c>
      <c r="O234" s="15">
        <v>2</v>
      </c>
      <c r="P234" s="46">
        <v>77.811623875528795</v>
      </c>
      <c r="Q234" s="15">
        <v>4</v>
      </c>
      <c r="R234" s="46">
        <v>59.64207785540092</v>
      </c>
      <c r="S234" s="15">
        <v>2</v>
      </c>
      <c r="T234" s="46">
        <v>7.3677160080375081</v>
      </c>
      <c r="U234" s="15">
        <v>3</v>
      </c>
      <c r="V234" s="46">
        <v>58.141573526188914</v>
      </c>
      <c r="W234" s="15">
        <v>4</v>
      </c>
      <c r="X234" s="46">
        <v>70.404941660947145</v>
      </c>
      <c r="Y234" s="15">
        <v>1</v>
      </c>
      <c r="Z234" s="46">
        <v>0</v>
      </c>
      <c r="AA234" s="49" t="s">
        <v>190</v>
      </c>
      <c r="AB234" s="16">
        <v>2.4285857587358434E-2</v>
      </c>
      <c r="AC234" s="15">
        <v>3</v>
      </c>
      <c r="AD234" s="46">
        <v>32.183908045977013</v>
      </c>
      <c r="AE234" s="15">
        <v>1</v>
      </c>
    </row>
    <row r="235" spans="1:31" ht="17.100000000000001" customHeight="1" x14ac:dyDescent="0.15">
      <c r="A235" s="11" t="s">
        <v>102</v>
      </c>
      <c r="B235" s="43">
        <v>21.519008963096365</v>
      </c>
      <c r="C235" s="15">
        <v>3</v>
      </c>
      <c r="D235" s="46">
        <v>0.59830480305800238</v>
      </c>
      <c r="E235" s="15">
        <v>1</v>
      </c>
      <c r="F235" s="46">
        <v>189.63556489461806</v>
      </c>
      <c r="G235" s="15">
        <v>1</v>
      </c>
      <c r="H235" s="46" t="e">
        <v>#DIV/0!</v>
      </c>
      <c r="I235" s="41" t="s">
        <v>169</v>
      </c>
      <c r="J235" s="46">
        <v>20.502092050209207</v>
      </c>
      <c r="K235" s="15">
        <v>3</v>
      </c>
      <c r="L235" s="46">
        <v>10.390989857239346</v>
      </c>
      <c r="M235" s="15">
        <v>2</v>
      </c>
      <c r="N235" s="46">
        <v>57.647058823529413</v>
      </c>
      <c r="O235" s="15">
        <v>3</v>
      </c>
      <c r="P235" s="46">
        <v>96.99774503120247</v>
      </c>
      <c r="Q235" s="15">
        <v>3</v>
      </c>
      <c r="R235" s="46">
        <v>64.297750024779461</v>
      </c>
      <c r="S235" s="15">
        <v>1</v>
      </c>
      <c r="T235" s="46">
        <v>7.1846934791097228</v>
      </c>
      <c r="U235" s="15">
        <v>2</v>
      </c>
      <c r="V235" s="46">
        <v>91.003692514266532</v>
      </c>
      <c r="W235" s="15">
        <v>1</v>
      </c>
      <c r="X235" s="46">
        <v>35.380667236954665</v>
      </c>
      <c r="Y235" s="15">
        <v>2</v>
      </c>
      <c r="Z235" s="46">
        <v>0.3428393330216612</v>
      </c>
      <c r="AA235" s="15">
        <v>3</v>
      </c>
      <c r="AB235" s="16">
        <v>0.55540700395437115</v>
      </c>
      <c r="AC235" s="15">
        <v>2</v>
      </c>
      <c r="AD235" s="46">
        <v>20.114942528735632</v>
      </c>
      <c r="AE235" s="15">
        <v>3</v>
      </c>
    </row>
    <row r="236" spans="1:31" ht="17.100000000000001" customHeight="1" x14ac:dyDescent="0.15">
      <c r="A236" s="11" t="s">
        <v>103</v>
      </c>
      <c r="B236" s="43">
        <v>48.8910338290816</v>
      </c>
      <c r="C236" s="15">
        <v>1</v>
      </c>
      <c r="D236" s="46">
        <v>3.1049949919435615</v>
      </c>
      <c r="E236" s="15">
        <v>4</v>
      </c>
      <c r="F236" s="46">
        <v>112.99119217522654</v>
      </c>
      <c r="G236" s="15">
        <v>3</v>
      </c>
      <c r="H236" s="46" t="e">
        <v>#DIV/0!</v>
      </c>
      <c r="I236" s="41" t="s">
        <v>169</v>
      </c>
      <c r="J236" s="46">
        <v>23.011363636363637</v>
      </c>
      <c r="K236" s="15">
        <v>2</v>
      </c>
      <c r="L236" s="46">
        <v>3.9383033027119665</v>
      </c>
      <c r="M236" s="15">
        <v>4</v>
      </c>
      <c r="N236" s="46">
        <v>100</v>
      </c>
      <c r="O236" s="15">
        <v>1</v>
      </c>
      <c r="P236" s="46">
        <v>108.80603677942426</v>
      </c>
      <c r="Q236" s="15">
        <v>1</v>
      </c>
      <c r="R236" s="46">
        <v>33.132047752660277</v>
      </c>
      <c r="S236" s="15">
        <v>4</v>
      </c>
      <c r="T236" s="46">
        <v>6.5350444225074034</v>
      </c>
      <c r="U236" s="15">
        <v>1</v>
      </c>
      <c r="V236" s="46">
        <v>82.975064488392093</v>
      </c>
      <c r="W236" s="15">
        <v>3</v>
      </c>
      <c r="X236" s="46">
        <v>19.169930702018679</v>
      </c>
      <c r="Y236" s="15">
        <v>4</v>
      </c>
      <c r="Z236" s="46">
        <v>0.5200856611677217</v>
      </c>
      <c r="AA236" s="15">
        <v>2</v>
      </c>
      <c r="AB236" s="16">
        <v>0.7562466983500834</v>
      </c>
      <c r="AC236" s="15">
        <v>1</v>
      </c>
      <c r="AD236" s="46">
        <v>24.712643678160919</v>
      </c>
      <c r="AE236" s="15">
        <v>2</v>
      </c>
    </row>
    <row r="237" spans="1:31" ht="39.950000000000003" customHeight="1" x14ac:dyDescent="0.15">
      <c r="A237" s="11" t="s">
        <v>104</v>
      </c>
      <c r="B237" s="43">
        <v>2.2219075205723264</v>
      </c>
      <c r="C237" s="15">
        <v>4</v>
      </c>
      <c r="D237" s="46">
        <v>1.415929203539823</v>
      </c>
      <c r="E237" s="15">
        <v>2</v>
      </c>
      <c r="F237" s="46">
        <v>62.897477112306937</v>
      </c>
      <c r="G237" s="15">
        <v>4</v>
      </c>
      <c r="H237" s="46" t="e">
        <v>#DIV/0!</v>
      </c>
      <c r="I237" s="41" t="s">
        <v>169</v>
      </c>
      <c r="J237" s="46">
        <v>15.625</v>
      </c>
      <c r="K237" s="15">
        <v>4</v>
      </c>
      <c r="L237" s="46">
        <v>39.136207980990982</v>
      </c>
      <c r="M237" s="15">
        <v>1</v>
      </c>
      <c r="N237" s="46">
        <v>6.666666666666667</v>
      </c>
      <c r="O237" s="15">
        <v>4</v>
      </c>
      <c r="P237" s="46">
        <v>108.79028882377564</v>
      </c>
      <c r="Q237" s="15">
        <v>2</v>
      </c>
      <c r="R237" s="46">
        <v>51.388995767602921</v>
      </c>
      <c r="S237" s="15">
        <v>3</v>
      </c>
      <c r="T237" s="46" t="e">
        <v>#DIV/0!</v>
      </c>
      <c r="U237" s="50" t="s">
        <v>194</v>
      </c>
      <c r="V237" s="46">
        <v>87.148594377510037</v>
      </c>
      <c r="W237" s="15">
        <v>2</v>
      </c>
      <c r="X237" s="46">
        <v>30.227272727272727</v>
      </c>
      <c r="Y237" s="15">
        <v>3</v>
      </c>
      <c r="Z237" s="46">
        <v>6.666666666666667</v>
      </c>
      <c r="AA237" s="15">
        <v>1</v>
      </c>
      <c r="AB237" s="16">
        <v>0</v>
      </c>
      <c r="AC237" s="49" t="s">
        <v>189</v>
      </c>
      <c r="AD237" s="46">
        <v>1.7241379310344827</v>
      </c>
      <c r="AE237" s="15">
        <v>4</v>
      </c>
    </row>
    <row r="238" spans="1:31" ht="12.95" customHeight="1" x14ac:dyDescent="0.15">
      <c r="A238" s="9" t="s">
        <v>105</v>
      </c>
      <c r="B238" s="44"/>
      <c r="C238" s="18"/>
      <c r="D238" s="47"/>
      <c r="E238" s="18"/>
      <c r="F238" s="47"/>
      <c r="G238" s="18"/>
      <c r="H238" s="47"/>
      <c r="I238" s="20"/>
      <c r="J238" s="47"/>
      <c r="K238" s="18"/>
      <c r="L238" s="47"/>
      <c r="M238" s="18"/>
      <c r="N238" s="47"/>
      <c r="O238" s="18"/>
      <c r="P238" s="47"/>
      <c r="Q238" s="18"/>
      <c r="R238" s="47"/>
      <c r="S238" s="18"/>
      <c r="T238" s="47"/>
      <c r="U238" s="18"/>
      <c r="V238" s="47"/>
      <c r="W238" s="18"/>
      <c r="X238" s="47"/>
      <c r="Y238" s="18"/>
      <c r="Z238" s="47"/>
      <c r="AA238" s="18"/>
      <c r="AB238" s="19"/>
      <c r="AC238" s="18"/>
      <c r="AD238" s="47"/>
      <c r="AE238" s="18"/>
    </row>
    <row r="239" spans="1:31" ht="17.100000000000001" customHeight="1" x14ac:dyDescent="0.15">
      <c r="A239" s="11" t="s">
        <v>14</v>
      </c>
      <c r="B239" s="43">
        <v>31.079006161597313</v>
      </c>
      <c r="C239" s="15">
        <v>1</v>
      </c>
      <c r="D239" s="46">
        <v>3.243992606284658</v>
      </c>
      <c r="E239" s="15">
        <v>2</v>
      </c>
      <c r="F239" s="46">
        <v>54.73171430618239</v>
      </c>
      <c r="G239" s="15">
        <v>3</v>
      </c>
      <c r="H239" s="46" t="e">
        <v>#DIV/0!</v>
      </c>
      <c r="I239" s="41" t="s">
        <v>169</v>
      </c>
      <c r="J239" s="46">
        <v>100</v>
      </c>
      <c r="K239" s="15">
        <v>1</v>
      </c>
      <c r="L239" s="46">
        <v>13.025158092856351</v>
      </c>
      <c r="M239" s="15">
        <v>3</v>
      </c>
      <c r="N239" s="46">
        <v>100.71428571428571</v>
      </c>
      <c r="O239" s="15">
        <v>1</v>
      </c>
      <c r="P239" s="46">
        <v>114.29684613036423</v>
      </c>
      <c r="Q239" s="15">
        <v>4</v>
      </c>
      <c r="R239" s="46">
        <v>84.872679734887086</v>
      </c>
      <c r="S239" s="15">
        <v>1</v>
      </c>
      <c r="T239" s="46">
        <v>2.5734588054541963</v>
      </c>
      <c r="U239" s="15">
        <v>2</v>
      </c>
      <c r="V239" s="46">
        <v>80.497925311203318</v>
      </c>
      <c r="W239" s="15">
        <v>4</v>
      </c>
      <c r="X239" s="46">
        <v>43.176400476758047</v>
      </c>
      <c r="Y239" s="15">
        <v>3</v>
      </c>
      <c r="Z239" s="46">
        <v>50.092678405931416</v>
      </c>
      <c r="AA239" s="15">
        <v>2</v>
      </c>
      <c r="AB239" s="16">
        <v>0.13557052359206428</v>
      </c>
      <c r="AC239" s="15">
        <v>2</v>
      </c>
      <c r="AD239" s="46">
        <v>15.714285714285714</v>
      </c>
      <c r="AE239" s="15">
        <v>2</v>
      </c>
    </row>
    <row r="240" spans="1:31" ht="17.100000000000001" customHeight="1" x14ac:dyDescent="0.15">
      <c r="A240" s="11" t="s">
        <v>17</v>
      </c>
      <c r="B240" s="43">
        <v>24.989667251075883</v>
      </c>
      <c r="C240" s="15">
        <v>3</v>
      </c>
      <c r="D240" s="46">
        <v>5.3364515786116717</v>
      </c>
      <c r="E240" s="15">
        <v>4</v>
      </c>
      <c r="F240" s="46">
        <v>59.142746063629886</v>
      </c>
      <c r="G240" s="15">
        <v>2</v>
      </c>
      <c r="H240" s="46" t="e">
        <v>#DIV/0!</v>
      </c>
      <c r="I240" s="41" t="s">
        <v>169</v>
      </c>
      <c r="J240" s="46">
        <v>100</v>
      </c>
      <c r="K240" s="15">
        <v>1</v>
      </c>
      <c r="L240" s="46">
        <v>29.158297155446121</v>
      </c>
      <c r="M240" s="15">
        <v>1</v>
      </c>
      <c r="N240" s="46">
        <v>98.591549295774641</v>
      </c>
      <c r="O240" s="15">
        <v>2</v>
      </c>
      <c r="P240" s="46">
        <v>129.59231319975513</v>
      </c>
      <c r="Q240" s="15">
        <v>2</v>
      </c>
      <c r="R240" s="46">
        <v>78.722416167568781</v>
      </c>
      <c r="S240" s="15">
        <v>3</v>
      </c>
      <c r="T240" s="46">
        <v>9.440517551216006</v>
      </c>
      <c r="U240" s="15">
        <v>4</v>
      </c>
      <c r="V240" s="46">
        <v>83.656792645556692</v>
      </c>
      <c r="W240" s="15">
        <v>3</v>
      </c>
      <c r="X240" s="46">
        <v>19.442054811355536</v>
      </c>
      <c r="Y240" s="15">
        <v>4</v>
      </c>
      <c r="Z240" s="46">
        <v>3.5437660285470041</v>
      </c>
      <c r="AA240" s="15">
        <v>4</v>
      </c>
      <c r="AB240" s="16">
        <v>4.7079283050931849E-2</v>
      </c>
      <c r="AC240" s="15">
        <v>3</v>
      </c>
      <c r="AD240" s="46">
        <v>8.5714285714285712</v>
      </c>
      <c r="AE240" s="15">
        <v>4</v>
      </c>
    </row>
    <row r="241" spans="1:31" ht="17.100000000000001" customHeight="1" x14ac:dyDescent="0.15">
      <c r="A241" s="11" t="s">
        <v>21</v>
      </c>
      <c r="B241" s="43">
        <v>18.838473530148754</v>
      </c>
      <c r="C241" s="15">
        <v>4</v>
      </c>
      <c r="D241" s="46">
        <v>3.0096660808435853</v>
      </c>
      <c r="E241" s="15">
        <v>1</v>
      </c>
      <c r="F241" s="46">
        <v>47.381958755133049</v>
      </c>
      <c r="G241" s="15">
        <v>4</v>
      </c>
      <c r="H241" s="46" t="e">
        <v>#DIV/0!</v>
      </c>
      <c r="I241" s="41" t="s">
        <v>169</v>
      </c>
      <c r="J241" s="46">
        <v>100</v>
      </c>
      <c r="K241" s="15">
        <v>1</v>
      </c>
      <c r="L241" s="46">
        <v>10.529324167807344</v>
      </c>
      <c r="M241" s="15">
        <v>4</v>
      </c>
      <c r="N241" s="46">
        <v>54.609929078014183</v>
      </c>
      <c r="O241" s="15">
        <v>4</v>
      </c>
      <c r="P241" s="46">
        <v>122.03558665687142</v>
      </c>
      <c r="Q241" s="15">
        <v>3</v>
      </c>
      <c r="R241" s="46">
        <v>81.019916741490491</v>
      </c>
      <c r="S241" s="15">
        <v>2</v>
      </c>
      <c r="T241" s="46">
        <v>1.7005032101336111</v>
      </c>
      <c r="U241" s="15">
        <v>1</v>
      </c>
      <c r="V241" s="46">
        <v>87.264673311184936</v>
      </c>
      <c r="W241" s="15">
        <v>2</v>
      </c>
      <c r="X241" s="46">
        <v>58.515283842794759</v>
      </c>
      <c r="Y241" s="15">
        <v>1</v>
      </c>
      <c r="Z241" s="46">
        <v>4.7207071656949404</v>
      </c>
      <c r="AA241" s="15">
        <v>3</v>
      </c>
      <c r="AB241" s="16">
        <v>2.1697760718228265E-2</v>
      </c>
      <c r="AC241" s="15">
        <v>4</v>
      </c>
      <c r="AD241" s="46">
        <v>14.285714285714286</v>
      </c>
      <c r="AE241" s="15">
        <v>3</v>
      </c>
    </row>
    <row r="242" spans="1:31" ht="17.100000000000001" customHeight="1" x14ac:dyDescent="0.15">
      <c r="A242" s="11" t="s">
        <v>23</v>
      </c>
      <c r="B242" s="43">
        <v>25.092853057178054</v>
      </c>
      <c r="C242" s="15">
        <v>2</v>
      </c>
      <c r="D242" s="46">
        <v>4.1980312680949625</v>
      </c>
      <c r="E242" s="15">
        <v>3</v>
      </c>
      <c r="F242" s="46">
        <v>98.117505472930574</v>
      </c>
      <c r="G242" s="15">
        <v>1</v>
      </c>
      <c r="H242" s="46" t="e">
        <v>#DIV/0!</v>
      </c>
      <c r="I242" s="41" t="s">
        <v>169</v>
      </c>
      <c r="J242" s="46">
        <v>100</v>
      </c>
      <c r="K242" s="15">
        <v>1</v>
      </c>
      <c r="L242" s="46">
        <v>26.134554236459639</v>
      </c>
      <c r="M242" s="15">
        <v>2</v>
      </c>
      <c r="N242" s="46">
        <v>96.503496503496507</v>
      </c>
      <c r="O242" s="15">
        <v>3</v>
      </c>
      <c r="P242" s="46">
        <v>130.24235723037384</v>
      </c>
      <c r="Q242" s="15">
        <v>1</v>
      </c>
      <c r="R242" s="46">
        <v>77.619714108712117</v>
      </c>
      <c r="S242" s="15">
        <v>4</v>
      </c>
      <c r="T242" s="46">
        <v>3.1548893647394718</v>
      </c>
      <c r="U242" s="15">
        <v>3</v>
      </c>
      <c r="V242" s="46">
        <v>90.767973856209153</v>
      </c>
      <c r="W242" s="15">
        <v>1</v>
      </c>
      <c r="X242" s="46">
        <v>55.522070554866161</v>
      </c>
      <c r="Y242" s="15">
        <v>2</v>
      </c>
      <c r="Z242" s="46">
        <v>51.29032258064516</v>
      </c>
      <c r="AA242" s="15">
        <v>1</v>
      </c>
      <c r="AB242" s="16">
        <v>0.17576805417639388</v>
      </c>
      <c r="AC242" s="15">
        <v>1</v>
      </c>
      <c r="AD242" s="46">
        <v>20.714285714285715</v>
      </c>
      <c r="AE242" s="15">
        <v>1</v>
      </c>
    </row>
    <row r="243" spans="1:31" ht="12.95" customHeight="1" x14ac:dyDescent="0.15">
      <c r="A243" s="9" t="s">
        <v>106</v>
      </c>
      <c r="B243" s="44"/>
      <c r="C243" s="18"/>
      <c r="D243" s="47"/>
      <c r="E243" s="18"/>
      <c r="F243" s="47"/>
      <c r="G243" s="18"/>
      <c r="H243" s="47"/>
      <c r="I243" s="20"/>
      <c r="J243" s="47"/>
      <c r="K243" s="18"/>
      <c r="L243" s="47"/>
      <c r="M243" s="18"/>
      <c r="N243" s="47"/>
      <c r="O243" s="18"/>
      <c r="P243" s="47"/>
      <c r="Q243" s="18"/>
      <c r="R243" s="47"/>
      <c r="S243" s="18"/>
      <c r="T243" s="47"/>
      <c r="U243" s="18"/>
      <c r="V243" s="47"/>
      <c r="W243" s="18"/>
      <c r="X243" s="47"/>
      <c r="Y243" s="18"/>
      <c r="Z243" s="47"/>
      <c r="AA243" s="18"/>
      <c r="AB243" s="19"/>
      <c r="AC243" s="18"/>
      <c r="AD243" s="47"/>
      <c r="AE243" s="18"/>
    </row>
    <row r="244" spans="1:31" ht="17.100000000000001" customHeight="1" x14ac:dyDescent="0.15">
      <c r="A244" s="11" t="s">
        <v>17</v>
      </c>
      <c r="B244" s="43">
        <v>26.267026204798452</v>
      </c>
      <c r="C244" s="15">
        <v>2</v>
      </c>
      <c r="D244" s="46">
        <v>0.12391093901258471</v>
      </c>
      <c r="E244" s="15">
        <v>2</v>
      </c>
      <c r="F244" s="46">
        <v>1098.789</v>
      </c>
      <c r="G244" s="15">
        <v>1</v>
      </c>
      <c r="H244" s="46" t="e">
        <v>#DIV/0!</v>
      </c>
      <c r="I244" s="41" t="s">
        <v>169</v>
      </c>
      <c r="J244" s="46">
        <v>59.25925925925926</v>
      </c>
      <c r="K244" s="15">
        <v>1</v>
      </c>
      <c r="L244" s="46">
        <v>22.649779317690701</v>
      </c>
      <c r="M244" s="15">
        <v>1</v>
      </c>
      <c r="N244" s="46">
        <v>100</v>
      </c>
      <c r="O244" s="15">
        <v>1</v>
      </c>
      <c r="P244" s="46">
        <v>102.65159062230192</v>
      </c>
      <c r="Q244" s="15">
        <v>1</v>
      </c>
      <c r="R244" s="46">
        <v>88.192478770723824</v>
      </c>
      <c r="S244" s="15">
        <v>2</v>
      </c>
      <c r="T244" s="46">
        <v>0.28577260665441928</v>
      </c>
      <c r="U244" s="15">
        <v>1</v>
      </c>
      <c r="V244" s="46">
        <v>68.047337278106511</v>
      </c>
      <c r="W244" s="15">
        <v>2</v>
      </c>
      <c r="X244" s="46">
        <v>28.549763033175356</v>
      </c>
      <c r="Y244" s="15">
        <v>2</v>
      </c>
      <c r="Z244" s="46">
        <v>110</v>
      </c>
      <c r="AA244" s="15">
        <v>1</v>
      </c>
      <c r="AB244" s="16">
        <v>0.60354489161597602</v>
      </c>
      <c r="AC244" s="15">
        <v>1</v>
      </c>
      <c r="AD244" s="46">
        <v>16.470588235294116</v>
      </c>
      <c r="AE244" s="15">
        <v>2</v>
      </c>
    </row>
    <row r="245" spans="1:31" ht="27.95" customHeight="1" x14ac:dyDescent="0.15">
      <c r="A245" s="11" t="s">
        <v>21</v>
      </c>
      <c r="B245" s="43">
        <v>73.732973795201545</v>
      </c>
      <c r="C245" s="15">
        <v>1</v>
      </c>
      <c r="D245" s="46">
        <v>9.057706355003653E-2</v>
      </c>
      <c r="E245" s="15">
        <v>1</v>
      </c>
      <c r="F245" s="46">
        <v>307.53327866850435</v>
      </c>
      <c r="G245" s="15">
        <v>2</v>
      </c>
      <c r="H245" s="46" t="e">
        <v>#DIV/0!</v>
      </c>
      <c r="I245" s="41" t="s">
        <v>169</v>
      </c>
      <c r="J245" s="46" t="e">
        <v>#DIV/0!</v>
      </c>
      <c r="K245" s="42" t="s">
        <v>171</v>
      </c>
      <c r="L245" s="46">
        <v>20.608349761859071</v>
      </c>
      <c r="M245" s="15">
        <v>2</v>
      </c>
      <c r="N245" s="46">
        <v>100</v>
      </c>
      <c r="O245" s="15">
        <v>1</v>
      </c>
      <c r="P245" s="46">
        <v>100</v>
      </c>
      <c r="Q245" s="15">
        <v>2</v>
      </c>
      <c r="R245" s="46">
        <v>94.813773173532184</v>
      </c>
      <c r="S245" s="15">
        <v>1</v>
      </c>
      <c r="T245" s="46">
        <v>0.53309993634627628</v>
      </c>
      <c r="U245" s="15">
        <v>2</v>
      </c>
      <c r="V245" s="46">
        <v>95.841092489137182</v>
      </c>
      <c r="W245" s="15">
        <v>1</v>
      </c>
      <c r="X245" s="46">
        <v>83.138401559454195</v>
      </c>
      <c r="Y245" s="15">
        <v>1</v>
      </c>
      <c r="Z245" s="46">
        <v>0</v>
      </c>
      <c r="AA245" s="49" t="s">
        <v>190</v>
      </c>
      <c r="AB245" s="16">
        <v>0.45689964287379664</v>
      </c>
      <c r="AC245" s="15">
        <v>2</v>
      </c>
      <c r="AD245" s="46">
        <v>38.823529411764703</v>
      </c>
      <c r="AE245" s="15">
        <v>1</v>
      </c>
    </row>
    <row r="246" spans="1:31" ht="12.95" customHeight="1" x14ac:dyDescent="0.15">
      <c r="A246" s="7" t="s">
        <v>107</v>
      </c>
      <c r="B246" s="45"/>
      <c r="C246" s="21"/>
      <c r="D246" s="48"/>
      <c r="E246" s="21"/>
      <c r="F246" s="48"/>
      <c r="G246" s="21"/>
      <c r="H246" s="48"/>
      <c r="I246" s="23"/>
      <c r="J246" s="48"/>
      <c r="K246" s="21"/>
      <c r="L246" s="48"/>
      <c r="M246" s="21"/>
      <c r="N246" s="48"/>
      <c r="O246" s="21"/>
      <c r="P246" s="48"/>
      <c r="Q246" s="21"/>
      <c r="R246" s="48"/>
      <c r="S246" s="21"/>
      <c r="T246" s="48"/>
      <c r="U246" s="21"/>
      <c r="V246" s="48"/>
      <c r="W246" s="21"/>
      <c r="X246" s="48"/>
      <c r="Y246" s="21"/>
      <c r="Z246" s="48"/>
      <c r="AA246" s="21"/>
      <c r="AB246" s="22"/>
      <c r="AC246" s="21"/>
      <c r="AD246" s="48"/>
      <c r="AE246" s="21"/>
    </row>
    <row r="247" spans="1:31" ht="12.95" customHeight="1" x14ac:dyDescent="0.15">
      <c r="A247" s="9" t="s">
        <v>108</v>
      </c>
      <c r="B247" s="44"/>
      <c r="C247" s="18"/>
      <c r="D247" s="47"/>
      <c r="E247" s="18"/>
      <c r="F247" s="47"/>
      <c r="G247" s="18"/>
      <c r="H247" s="47"/>
      <c r="I247" s="20"/>
      <c r="J247" s="47"/>
      <c r="K247" s="18"/>
      <c r="L247" s="47"/>
      <c r="M247" s="18"/>
      <c r="N247" s="47"/>
      <c r="O247" s="18"/>
      <c r="P247" s="47"/>
      <c r="Q247" s="18"/>
      <c r="R247" s="47"/>
      <c r="S247" s="18"/>
      <c r="T247" s="47"/>
      <c r="U247" s="18"/>
      <c r="V247" s="47"/>
      <c r="W247" s="18"/>
      <c r="X247" s="47"/>
      <c r="Y247" s="18"/>
      <c r="Z247" s="47"/>
      <c r="AA247" s="18"/>
      <c r="AB247" s="19"/>
      <c r="AC247" s="18"/>
      <c r="AD247" s="47"/>
      <c r="AE247" s="18"/>
    </row>
    <row r="248" spans="1:31" ht="17.100000000000001" customHeight="1" x14ac:dyDescent="0.15">
      <c r="A248" s="11" t="s">
        <v>21</v>
      </c>
      <c r="B248" s="43">
        <v>46.699698199462098</v>
      </c>
      <c r="C248" s="15">
        <v>2</v>
      </c>
      <c r="D248" s="46">
        <v>3.7316849816849818</v>
      </c>
      <c r="E248" s="15">
        <v>2</v>
      </c>
      <c r="F248" s="46">
        <v>28.234098780267395</v>
      </c>
      <c r="G248" s="15">
        <v>1</v>
      </c>
      <c r="H248" s="46" t="e">
        <v>#DIV/0!</v>
      </c>
      <c r="I248" s="41" t="s">
        <v>169</v>
      </c>
      <c r="J248" s="46" t="e">
        <v>#DIV/0!</v>
      </c>
      <c r="K248" s="42" t="s">
        <v>171</v>
      </c>
      <c r="L248" s="46">
        <v>13.433178485421339</v>
      </c>
      <c r="M248" s="15">
        <v>2</v>
      </c>
      <c r="N248" s="46">
        <v>100</v>
      </c>
      <c r="O248" s="15">
        <v>1</v>
      </c>
      <c r="P248" s="46">
        <v>162.90033931306999</v>
      </c>
      <c r="Q248" s="15">
        <v>1</v>
      </c>
      <c r="R248" s="46">
        <v>57.635281813308019</v>
      </c>
      <c r="S248" s="15">
        <v>2</v>
      </c>
      <c r="T248" s="46">
        <v>4.5585274662064998</v>
      </c>
      <c r="U248" s="15">
        <v>1</v>
      </c>
      <c r="V248" s="46">
        <v>41.752199413489734</v>
      </c>
      <c r="W248" s="15">
        <v>2</v>
      </c>
      <c r="X248" s="46">
        <v>59.564541213063762</v>
      </c>
      <c r="Y248" s="15">
        <v>1</v>
      </c>
      <c r="Z248" s="46">
        <v>169.34716817985301</v>
      </c>
      <c r="AA248" s="15">
        <v>1</v>
      </c>
      <c r="AB248" s="16">
        <v>4.7904847286190403E-3</v>
      </c>
      <c r="AC248" s="15">
        <v>1</v>
      </c>
      <c r="AD248" s="46">
        <v>1.6949152542372881</v>
      </c>
      <c r="AE248" s="15">
        <v>1</v>
      </c>
    </row>
    <row r="249" spans="1:31" ht="17.100000000000001" customHeight="1" x14ac:dyDescent="0.15">
      <c r="A249" s="11" t="s">
        <v>96</v>
      </c>
      <c r="B249" s="43">
        <v>53.300301800537902</v>
      </c>
      <c r="C249" s="15">
        <v>1</v>
      </c>
      <c r="D249" s="46">
        <v>1.0169491525423728</v>
      </c>
      <c r="E249" s="15">
        <v>1</v>
      </c>
      <c r="F249" s="46">
        <v>20.093985927790047</v>
      </c>
      <c r="G249" s="15">
        <v>2</v>
      </c>
      <c r="H249" s="46" t="e">
        <v>#DIV/0!</v>
      </c>
      <c r="I249" s="41" t="s">
        <v>169</v>
      </c>
      <c r="J249" s="46" t="e">
        <v>#DIV/0!</v>
      </c>
      <c r="K249" s="42" t="s">
        <v>171</v>
      </c>
      <c r="L249" s="46">
        <v>16.905483368428261</v>
      </c>
      <c r="M249" s="15">
        <v>1</v>
      </c>
      <c r="N249" s="46">
        <v>100</v>
      </c>
      <c r="O249" s="15">
        <v>1</v>
      </c>
      <c r="P249" s="46">
        <v>119.00652282990467</v>
      </c>
      <c r="Q249" s="15">
        <v>2</v>
      </c>
      <c r="R249" s="46">
        <v>81.407580740365972</v>
      </c>
      <c r="S249" s="15">
        <v>1</v>
      </c>
      <c r="T249" s="46">
        <v>5.9939301972685888</v>
      </c>
      <c r="U249" s="15">
        <v>2</v>
      </c>
      <c r="V249" s="46">
        <v>84.726224783861667</v>
      </c>
      <c r="W249" s="15">
        <v>1</v>
      </c>
      <c r="X249" s="46">
        <v>50.311769290724861</v>
      </c>
      <c r="Y249" s="15">
        <v>2</v>
      </c>
      <c r="Z249" s="46">
        <v>4.1826420355524574</v>
      </c>
      <c r="AA249" s="15">
        <v>2</v>
      </c>
      <c r="AB249" s="16">
        <v>1.7108874030782287E-3</v>
      </c>
      <c r="AC249" s="15">
        <v>2</v>
      </c>
      <c r="AD249" s="46">
        <v>1.6949152542372881</v>
      </c>
      <c r="AE249" s="15">
        <v>1</v>
      </c>
    </row>
    <row r="250" spans="1:31" ht="12.95" customHeight="1" x14ac:dyDescent="0.15">
      <c r="A250" s="9" t="s">
        <v>109</v>
      </c>
      <c r="B250" s="44"/>
      <c r="C250" s="18"/>
      <c r="D250" s="47"/>
      <c r="E250" s="18"/>
      <c r="F250" s="47"/>
      <c r="G250" s="18"/>
      <c r="H250" s="47"/>
      <c r="I250" s="20"/>
      <c r="J250" s="47"/>
      <c r="K250" s="18"/>
      <c r="L250" s="47"/>
      <c r="M250" s="18"/>
      <c r="N250" s="47"/>
      <c r="O250" s="18"/>
      <c r="P250" s="47"/>
      <c r="Q250" s="18"/>
      <c r="R250" s="47"/>
      <c r="S250" s="18"/>
      <c r="T250" s="47"/>
      <c r="U250" s="18"/>
      <c r="V250" s="47"/>
      <c r="W250" s="18"/>
      <c r="X250" s="47"/>
      <c r="Y250" s="18"/>
      <c r="Z250" s="47"/>
      <c r="AA250" s="18"/>
      <c r="AB250" s="19"/>
      <c r="AC250" s="18"/>
      <c r="AD250" s="47"/>
      <c r="AE250" s="18"/>
    </row>
    <row r="251" spans="1:31" ht="27.95" customHeight="1" x14ac:dyDescent="0.15">
      <c r="A251" s="11" t="s">
        <v>17</v>
      </c>
      <c r="B251" s="43">
        <v>7.8029492497768693</v>
      </c>
      <c r="C251" s="15">
        <v>5</v>
      </c>
      <c r="D251" s="46">
        <v>0</v>
      </c>
      <c r="E251" s="15">
        <v>1</v>
      </c>
      <c r="F251" s="46">
        <v>12.315908816233978</v>
      </c>
      <c r="G251" s="15">
        <v>4</v>
      </c>
      <c r="H251" s="46" t="e">
        <v>#DIV/0!</v>
      </c>
      <c r="I251" s="41" t="s">
        <v>169</v>
      </c>
      <c r="J251" s="46">
        <v>19.047619047619047</v>
      </c>
      <c r="K251" s="15">
        <v>6</v>
      </c>
      <c r="L251" s="46">
        <v>18.991822006342119</v>
      </c>
      <c r="M251" s="15">
        <v>2</v>
      </c>
      <c r="N251" s="46">
        <v>32.8125</v>
      </c>
      <c r="O251" s="15">
        <v>3</v>
      </c>
      <c r="P251" s="46">
        <v>100</v>
      </c>
      <c r="Q251" s="15">
        <v>1</v>
      </c>
      <c r="R251" s="46">
        <v>73.481754042467003</v>
      </c>
      <c r="S251" s="15">
        <v>4</v>
      </c>
      <c r="T251" s="46">
        <v>4.449244060475162</v>
      </c>
      <c r="U251" s="15">
        <v>2</v>
      </c>
      <c r="V251" s="46">
        <v>100</v>
      </c>
      <c r="W251" s="15">
        <v>1</v>
      </c>
      <c r="X251" s="46">
        <v>5.9898045879354287</v>
      </c>
      <c r="Y251" s="15">
        <v>6</v>
      </c>
      <c r="Z251" s="46">
        <v>7.7595395438072909</v>
      </c>
      <c r="AA251" s="15">
        <v>1</v>
      </c>
      <c r="AB251" s="16">
        <v>0</v>
      </c>
      <c r="AC251" s="49" t="s">
        <v>189</v>
      </c>
      <c r="AD251" s="46">
        <v>1.9704433497536946</v>
      </c>
      <c r="AE251" s="15">
        <v>4</v>
      </c>
    </row>
    <row r="252" spans="1:31" ht="27.95" customHeight="1" x14ac:dyDescent="0.15">
      <c r="A252" s="11" t="s">
        <v>18</v>
      </c>
      <c r="B252" s="43">
        <v>1.8560851431682823</v>
      </c>
      <c r="C252" s="15">
        <v>6</v>
      </c>
      <c r="D252" s="46" t="e">
        <v>#DIV/0!</v>
      </c>
      <c r="E252" s="41" t="s">
        <v>170</v>
      </c>
      <c r="F252" s="46">
        <v>7.7421852317816704</v>
      </c>
      <c r="G252" s="15">
        <v>6</v>
      </c>
      <c r="H252" s="46" t="e">
        <v>#DIV/0!</v>
      </c>
      <c r="I252" s="41" t="s">
        <v>169</v>
      </c>
      <c r="J252" s="46">
        <v>100</v>
      </c>
      <c r="K252" s="15">
        <v>1</v>
      </c>
      <c r="L252" s="46">
        <v>41.130359043840123</v>
      </c>
      <c r="M252" s="15">
        <v>1</v>
      </c>
      <c r="N252" s="46">
        <v>0.50505050505050508</v>
      </c>
      <c r="O252" s="15">
        <v>6</v>
      </c>
      <c r="P252" s="46">
        <v>100</v>
      </c>
      <c r="Q252" s="15">
        <v>1</v>
      </c>
      <c r="R252" s="46">
        <v>67.049632352941174</v>
      </c>
      <c r="S252" s="15">
        <v>6</v>
      </c>
      <c r="T252" s="46">
        <v>7.1353620146904513</v>
      </c>
      <c r="U252" s="15">
        <v>6</v>
      </c>
      <c r="V252" s="46">
        <v>100</v>
      </c>
      <c r="W252" s="15">
        <v>1</v>
      </c>
      <c r="X252" s="46">
        <v>32.795031055900623</v>
      </c>
      <c r="Y252" s="15">
        <v>5</v>
      </c>
      <c r="Z252" s="46">
        <v>0</v>
      </c>
      <c r="AA252" s="49" t="s">
        <v>190</v>
      </c>
      <c r="AB252" s="16">
        <v>0</v>
      </c>
      <c r="AC252" s="49" t="s">
        <v>189</v>
      </c>
      <c r="AD252" s="46">
        <v>0</v>
      </c>
      <c r="AE252" s="49" t="s">
        <v>189</v>
      </c>
    </row>
    <row r="253" spans="1:31" ht="17.100000000000001" customHeight="1" x14ac:dyDescent="0.15">
      <c r="A253" s="11" t="s">
        <v>23</v>
      </c>
      <c r="B253" s="43">
        <v>9.3624703194552819</v>
      </c>
      <c r="C253" s="15">
        <v>3</v>
      </c>
      <c r="D253" s="46">
        <v>0</v>
      </c>
      <c r="E253" s="15">
        <v>1</v>
      </c>
      <c r="F253" s="46">
        <v>24.941603073572931</v>
      </c>
      <c r="G253" s="15">
        <v>1</v>
      </c>
      <c r="H253" s="46" t="e">
        <v>#DIV/0!</v>
      </c>
      <c r="I253" s="41" t="s">
        <v>169</v>
      </c>
      <c r="J253" s="46">
        <v>96.078431372549019</v>
      </c>
      <c r="K253" s="15">
        <v>2</v>
      </c>
      <c r="L253" s="46">
        <v>18.706202305179698</v>
      </c>
      <c r="M253" s="15">
        <v>4</v>
      </c>
      <c r="N253" s="46">
        <v>41.145833333333336</v>
      </c>
      <c r="O253" s="15">
        <v>2</v>
      </c>
      <c r="P253" s="46">
        <v>100</v>
      </c>
      <c r="Q253" s="15">
        <v>1</v>
      </c>
      <c r="R253" s="46">
        <v>79.128215480447565</v>
      </c>
      <c r="S253" s="15">
        <v>1</v>
      </c>
      <c r="T253" s="46">
        <v>4.85968514715948</v>
      </c>
      <c r="U253" s="15">
        <v>5</v>
      </c>
      <c r="V253" s="46">
        <v>100</v>
      </c>
      <c r="W253" s="15">
        <v>1</v>
      </c>
      <c r="X253" s="46">
        <v>100</v>
      </c>
      <c r="Y253" s="15">
        <v>1</v>
      </c>
      <c r="Z253" s="46">
        <v>8.8373377520022098E-2</v>
      </c>
      <c r="AA253" s="15">
        <v>5</v>
      </c>
      <c r="AB253" s="16">
        <v>5.5459816892790784E-3</v>
      </c>
      <c r="AC253" s="15">
        <v>2</v>
      </c>
      <c r="AD253" s="46">
        <v>4.4334975369458132</v>
      </c>
      <c r="AE253" s="15">
        <v>2</v>
      </c>
    </row>
    <row r="254" spans="1:31" ht="17.100000000000001" customHeight="1" x14ac:dyDescent="0.15">
      <c r="A254" s="11" t="s">
        <v>96</v>
      </c>
      <c r="B254" s="43">
        <v>57.471975391109588</v>
      </c>
      <c r="C254" s="15">
        <v>1</v>
      </c>
      <c r="D254" s="46">
        <v>0</v>
      </c>
      <c r="E254" s="15">
        <v>1</v>
      </c>
      <c r="F254" s="46">
        <v>13.334036564092647</v>
      </c>
      <c r="G254" s="15">
        <v>3</v>
      </c>
      <c r="H254" s="46" t="e">
        <v>#DIV/0!</v>
      </c>
      <c r="I254" s="41" t="s">
        <v>169</v>
      </c>
      <c r="J254" s="46">
        <v>82.969432314410483</v>
      </c>
      <c r="K254" s="15">
        <v>4</v>
      </c>
      <c r="L254" s="46">
        <v>10.19684601004448</v>
      </c>
      <c r="M254" s="15">
        <v>6</v>
      </c>
      <c r="N254" s="46">
        <v>54.2713567839196</v>
      </c>
      <c r="O254" s="15">
        <v>1</v>
      </c>
      <c r="P254" s="46">
        <v>100</v>
      </c>
      <c r="Q254" s="15">
        <v>1</v>
      </c>
      <c r="R254" s="46">
        <v>76.682356690776501</v>
      </c>
      <c r="S254" s="15">
        <v>2</v>
      </c>
      <c r="T254" s="46">
        <v>4.5949814506470368</v>
      </c>
      <c r="U254" s="15">
        <v>4</v>
      </c>
      <c r="V254" s="46">
        <v>100</v>
      </c>
      <c r="W254" s="15">
        <v>1</v>
      </c>
      <c r="X254" s="46">
        <v>62.357717682882623</v>
      </c>
      <c r="Y254" s="15">
        <v>4</v>
      </c>
      <c r="Z254" s="46">
        <v>0.50791189567430028</v>
      </c>
      <c r="AA254" s="15">
        <v>2</v>
      </c>
      <c r="AB254" s="16">
        <v>0.13489982991574373</v>
      </c>
      <c r="AC254" s="15">
        <v>1</v>
      </c>
      <c r="AD254" s="46">
        <v>7.8817733990147785</v>
      </c>
      <c r="AE254" s="15">
        <v>1</v>
      </c>
    </row>
    <row r="255" spans="1:31" ht="17.100000000000001" customHeight="1" x14ac:dyDescent="0.15">
      <c r="A255" s="11" t="s">
        <v>110</v>
      </c>
      <c r="B255" s="43">
        <v>8.7486850746855129</v>
      </c>
      <c r="C255" s="15">
        <v>4</v>
      </c>
      <c r="D255" s="46">
        <v>0</v>
      </c>
      <c r="E255" s="15">
        <v>1</v>
      </c>
      <c r="F255" s="46">
        <v>14.243990575867857</v>
      </c>
      <c r="G255" s="15">
        <v>2</v>
      </c>
      <c r="H255" s="46" t="e">
        <v>#DIV/0!</v>
      </c>
      <c r="I255" s="41" t="s">
        <v>169</v>
      </c>
      <c r="J255" s="46">
        <v>82</v>
      </c>
      <c r="K255" s="15">
        <v>5</v>
      </c>
      <c r="L255" s="46">
        <v>18.735338955646011</v>
      </c>
      <c r="M255" s="15">
        <v>3</v>
      </c>
      <c r="N255" s="46">
        <v>26.767676767676768</v>
      </c>
      <c r="O255" s="15">
        <v>5</v>
      </c>
      <c r="P255" s="46">
        <v>100</v>
      </c>
      <c r="Q255" s="15">
        <v>1</v>
      </c>
      <c r="R255" s="46">
        <v>76.379554843085273</v>
      </c>
      <c r="S255" s="15">
        <v>3</v>
      </c>
      <c r="T255" s="46">
        <v>4.5220588235294121</v>
      </c>
      <c r="U255" s="15">
        <v>3</v>
      </c>
      <c r="V255" s="46">
        <v>100</v>
      </c>
      <c r="W255" s="15">
        <v>1</v>
      </c>
      <c r="X255" s="46">
        <v>76.016411786646771</v>
      </c>
      <c r="Y255" s="15">
        <v>3</v>
      </c>
      <c r="Z255" s="46">
        <v>0.2368064952638701</v>
      </c>
      <c r="AA255" s="15">
        <v>4</v>
      </c>
      <c r="AB255" s="16">
        <v>1.4594688655997575E-3</v>
      </c>
      <c r="AC255" s="15">
        <v>4</v>
      </c>
      <c r="AD255" s="46">
        <v>1.9704433497536946</v>
      </c>
      <c r="AE255" s="15">
        <v>4</v>
      </c>
    </row>
    <row r="256" spans="1:31" ht="17.100000000000001" customHeight="1" x14ac:dyDescent="0.15">
      <c r="A256" s="11" t="s">
        <v>111</v>
      </c>
      <c r="B256" s="43">
        <v>14.757834821804465</v>
      </c>
      <c r="C256" s="15">
        <v>2</v>
      </c>
      <c r="D256" s="46">
        <v>0</v>
      </c>
      <c r="E256" s="15">
        <v>1</v>
      </c>
      <c r="F256" s="46">
        <v>12.110774024519753</v>
      </c>
      <c r="G256" s="15">
        <v>5</v>
      </c>
      <c r="H256" s="46" t="e">
        <v>#DIV/0!</v>
      </c>
      <c r="I256" s="41" t="s">
        <v>169</v>
      </c>
      <c r="J256" s="46">
        <v>84.375</v>
      </c>
      <c r="K256" s="15">
        <v>3</v>
      </c>
      <c r="L256" s="46">
        <v>16.888139657307697</v>
      </c>
      <c r="M256" s="15">
        <v>5</v>
      </c>
      <c r="N256" s="46">
        <v>27.272727272727273</v>
      </c>
      <c r="O256" s="15">
        <v>4</v>
      </c>
      <c r="P256" s="46">
        <v>100</v>
      </c>
      <c r="Q256" s="15">
        <v>1</v>
      </c>
      <c r="R256" s="46">
        <v>72.224382476021177</v>
      </c>
      <c r="S256" s="15">
        <v>5</v>
      </c>
      <c r="T256" s="46">
        <v>4.2913608130999439</v>
      </c>
      <c r="U256" s="15">
        <v>1</v>
      </c>
      <c r="V256" s="46">
        <v>100</v>
      </c>
      <c r="W256" s="15">
        <v>1</v>
      </c>
      <c r="X256" s="46">
        <v>76.234003656307124</v>
      </c>
      <c r="Y256" s="15">
        <v>2</v>
      </c>
      <c r="Z256" s="46">
        <v>0.33561739616836805</v>
      </c>
      <c r="AA256" s="15">
        <v>3</v>
      </c>
      <c r="AB256" s="16">
        <v>1.9758963103504411E-3</v>
      </c>
      <c r="AC256" s="15">
        <v>3</v>
      </c>
      <c r="AD256" s="46">
        <v>3.4482758620689653</v>
      </c>
      <c r="AE256" s="15">
        <v>3</v>
      </c>
    </row>
    <row r="257" spans="1:31" ht="12.95" customHeight="1" x14ac:dyDescent="0.15">
      <c r="A257" s="9" t="s">
        <v>112</v>
      </c>
      <c r="B257" s="44"/>
      <c r="C257" s="18"/>
      <c r="D257" s="47"/>
      <c r="E257" s="18"/>
      <c r="F257" s="47"/>
      <c r="G257" s="18"/>
      <c r="H257" s="47"/>
      <c r="I257" s="20"/>
      <c r="J257" s="47"/>
      <c r="K257" s="18"/>
      <c r="L257" s="47"/>
      <c r="M257" s="18"/>
      <c r="N257" s="47"/>
      <c r="O257" s="18"/>
      <c r="P257" s="47"/>
      <c r="Q257" s="18"/>
      <c r="R257" s="47"/>
      <c r="S257" s="18"/>
      <c r="T257" s="47"/>
      <c r="U257" s="18"/>
      <c r="V257" s="47"/>
      <c r="W257" s="18"/>
      <c r="X257" s="47"/>
      <c r="Y257" s="18"/>
      <c r="Z257" s="47"/>
      <c r="AA257" s="18"/>
      <c r="AB257" s="19"/>
      <c r="AC257" s="18"/>
      <c r="AD257" s="47"/>
      <c r="AE257" s="18"/>
    </row>
    <row r="258" spans="1:31" ht="17.100000000000001" customHeight="1" x14ac:dyDescent="0.15">
      <c r="A258" s="11" t="s">
        <v>21</v>
      </c>
      <c r="B258" s="43">
        <v>16.607238355080955</v>
      </c>
      <c r="C258" s="15">
        <v>3</v>
      </c>
      <c r="D258" s="46">
        <v>4.4964028776978413</v>
      </c>
      <c r="E258" s="15">
        <v>2</v>
      </c>
      <c r="F258" s="46">
        <v>88.815552909778106</v>
      </c>
      <c r="G258" s="15">
        <v>3</v>
      </c>
      <c r="H258" s="46" t="e">
        <v>#DIV/0!</v>
      </c>
      <c r="I258" s="41" t="s">
        <v>169</v>
      </c>
      <c r="J258" s="46">
        <v>100</v>
      </c>
      <c r="K258" s="15">
        <v>1</v>
      </c>
      <c r="L258" s="46">
        <v>13.184495033840204</v>
      </c>
      <c r="M258" s="15">
        <v>3</v>
      </c>
      <c r="N258" s="46">
        <v>55.445544554455445</v>
      </c>
      <c r="O258" s="15">
        <v>3</v>
      </c>
      <c r="P258" s="46">
        <v>100</v>
      </c>
      <c r="Q258" s="15">
        <v>3</v>
      </c>
      <c r="R258" s="46">
        <v>100</v>
      </c>
      <c r="S258" s="15">
        <v>1</v>
      </c>
      <c r="T258" s="46">
        <v>1.8050541516245486</v>
      </c>
      <c r="U258" s="15">
        <v>2</v>
      </c>
      <c r="V258" s="46">
        <v>95.963442498095958</v>
      </c>
      <c r="W258" s="15">
        <v>2</v>
      </c>
      <c r="X258" s="46">
        <v>11.379675370501058</v>
      </c>
      <c r="Y258" s="15">
        <v>3</v>
      </c>
      <c r="Z258" s="46">
        <v>2.6363062581929406</v>
      </c>
      <c r="AA258" s="15">
        <v>3</v>
      </c>
      <c r="AB258" s="16">
        <v>0.33765985596541259</v>
      </c>
      <c r="AC258" s="15">
        <v>2</v>
      </c>
      <c r="AD258" s="46">
        <v>13.636363636363637</v>
      </c>
      <c r="AE258" s="15">
        <v>3</v>
      </c>
    </row>
    <row r="259" spans="1:31" ht="17.100000000000001" customHeight="1" x14ac:dyDescent="0.15">
      <c r="A259" s="11" t="s">
        <v>23</v>
      </c>
      <c r="B259" s="43">
        <v>31.049976843527268</v>
      </c>
      <c r="C259" s="15">
        <v>2</v>
      </c>
      <c r="D259" s="46">
        <v>4.3389830508474576</v>
      </c>
      <c r="E259" s="15">
        <v>1</v>
      </c>
      <c r="F259" s="46">
        <v>114.34591401939457</v>
      </c>
      <c r="G259" s="15">
        <v>1</v>
      </c>
      <c r="H259" s="46" t="e">
        <v>#DIV/0!</v>
      </c>
      <c r="I259" s="41" t="s">
        <v>169</v>
      </c>
      <c r="J259" s="46">
        <v>100</v>
      </c>
      <c r="K259" s="15">
        <v>1</v>
      </c>
      <c r="L259" s="46">
        <v>17.950022010146036</v>
      </c>
      <c r="M259" s="15">
        <v>1</v>
      </c>
      <c r="N259" s="46">
        <v>68.181818181818187</v>
      </c>
      <c r="O259" s="15">
        <v>2</v>
      </c>
      <c r="P259" s="46">
        <v>101.49166422930682</v>
      </c>
      <c r="Q259" s="15">
        <v>2</v>
      </c>
      <c r="R259" s="46">
        <v>98.53025936599424</v>
      </c>
      <c r="S259" s="15">
        <v>2</v>
      </c>
      <c r="T259" s="46">
        <v>4.4083526682134568</v>
      </c>
      <c r="U259" s="15">
        <v>3</v>
      </c>
      <c r="V259" s="46">
        <v>89.556509298998563</v>
      </c>
      <c r="W259" s="15">
        <v>3</v>
      </c>
      <c r="X259" s="46">
        <v>23.760523854069223</v>
      </c>
      <c r="Y259" s="15">
        <v>2</v>
      </c>
      <c r="Z259" s="46">
        <v>53.606911447084236</v>
      </c>
      <c r="AA259" s="15">
        <v>1</v>
      </c>
      <c r="AB259" s="16">
        <v>0.50698741588361518</v>
      </c>
      <c r="AC259" s="15">
        <v>1</v>
      </c>
      <c r="AD259" s="46">
        <v>26.363636363636363</v>
      </c>
      <c r="AE259" s="15">
        <v>1</v>
      </c>
    </row>
    <row r="260" spans="1:31" ht="17.100000000000001" customHeight="1" x14ac:dyDescent="0.15">
      <c r="A260" s="11" t="s">
        <v>19</v>
      </c>
      <c r="B260" s="43">
        <v>52.34278480139178</v>
      </c>
      <c r="C260" s="15">
        <v>1</v>
      </c>
      <c r="D260" s="46">
        <v>6.7123287671232879</v>
      </c>
      <c r="E260" s="15">
        <v>3</v>
      </c>
      <c r="F260" s="46">
        <v>91.48436133343813</v>
      </c>
      <c r="G260" s="15">
        <v>2</v>
      </c>
      <c r="H260" s="46" t="e">
        <v>#DIV/0!</v>
      </c>
      <c r="I260" s="41" t="s">
        <v>169</v>
      </c>
      <c r="J260" s="46">
        <v>100</v>
      </c>
      <c r="K260" s="15">
        <v>1</v>
      </c>
      <c r="L260" s="46">
        <v>13.94385443630067</v>
      </c>
      <c r="M260" s="15">
        <v>2</v>
      </c>
      <c r="N260" s="46">
        <v>73.267326732673268</v>
      </c>
      <c r="O260" s="15">
        <v>1</v>
      </c>
      <c r="P260" s="46">
        <v>106.02327644216064</v>
      </c>
      <c r="Q260" s="15">
        <v>1</v>
      </c>
      <c r="R260" s="46">
        <v>87.099449705379612</v>
      </c>
      <c r="S260" s="15">
        <v>3</v>
      </c>
      <c r="T260" s="46">
        <v>0.89067662692141936</v>
      </c>
      <c r="U260" s="15">
        <v>1</v>
      </c>
      <c r="V260" s="46">
        <v>99.083861874559545</v>
      </c>
      <c r="W260" s="15">
        <v>1</v>
      </c>
      <c r="X260" s="46">
        <v>99.859831798157785</v>
      </c>
      <c r="Y260" s="15">
        <v>1</v>
      </c>
      <c r="Z260" s="46">
        <v>47.215225300867615</v>
      </c>
      <c r="AA260" s="15">
        <v>2</v>
      </c>
      <c r="AB260" s="16">
        <v>5.281533608733905E-2</v>
      </c>
      <c r="AC260" s="15">
        <v>3</v>
      </c>
      <c r="AD260" s="46">
        <v>25.454545454545453</v>
      </c>
      <c r="AE260" s="15">
        <v>2</v>
      </c>
    </row>
    <row r="261" spans="1:31" ht="12.95" customHeight="1" x14ac:dyDescent="0.15">
      <c r="A261" s="9" t="s">
        <v>113</v>
      </c>
      <c r="B261" s="44"/>
      <c r="C261" s="18"/>
      <c r="D261" s="47"/>
      <c r="E261" s="18"/>
      <c r="F261" s="47"/>
      <c r="G261" s="18"/>
      <c r="H261" s="47"/>
      <c r="I261" s="20"/>
      <c r="J261" s="47"/>
      <c r="K261" s="18"/>
      <c r="L261" s="47"/>
      <c r="M261" s="18"/>
      <c r="N261" s="47"/>
      <c r="O261" s="18"/>
      <c r="P261" s="47"/>
      <c r="Q261" s="18"/>
      <c r="R261" s="47"/>
      <c r="S261" s="18"/>
      <c r="T261" s="47"/>
      <c r="U261" s="18"/>
      <c r="V261" s="47"/>
      <c r="W261" s="18"/>
      <c r="X261" s="47"/>
      <c r="Y261" s="18"/>
      <c r="Z261" s="47"/>
      <c r="AA261" s="18"/>
      <c r="AB261" s="19"/>
      <c r="AC261" s="18"/>
      <c r="AD261" s="47"/>
      <c r="AE261" s="18"/>
    </row>
    <row r="262" spans="1:31" ht="17.100000000000001" customHeight="1" x14ac:dyDescent="0.15">
      <c r="A262" s="11" t="s">
        <v>18</v>
      </c>
      <c r="B262" s="43">
        <v>5.567577769577257</v>
      </c>
      <c r="C262" s="15">
        <v>3</v>
      </c>
      <c r="D262" s="46">
        <v>2.4564459930313589</v>
      </c>
      <c r="E262" s="15">
        <v>5</v>
      </c>
      <c r="F262" s="46">
        <v>57.021715812268525</v>
      </c>
      <c r="G262" s="15">
        <v>2</v>
      </c>
      <c r="H262" s="46" t="e">
        <v>#DIV/0!</v>
      </c>
      <c r="I262" s="41" t="s">
        <v>169</v>
      </c>
      <c r="J262" s="46">
        <v>100</v>
      </c>
      <c r="K262" s="15">
        <v>1</v>
      </c>
      <c r="L262" s="46">
        <v>52.113901762765373</v>
      </c>
      <c r="M262" s="15">
        <v>2</v>
      </c>
      <c r="N262" s="46">
        <v>10.43956043956044</v>
      </c>
      <c r="O262" s="15">
        <v>4</v>
      </c>
      <c r="P262" s="46">
        <v>100</v>
      </c>
      <c r="Q262" s="15">
        <v>2</v>
      </c>
      <c r="R262" s="46">
        <v>58.528799840396729</v>
      </c>
      <c r="S262" s="15">
        <v>2</v>
      </c>
      <c r="T262" s="46">
        <v>2.1181262729124235</v>
      </c>
      <c r="U262" s="15">
        <v>1</v>
      </c>
      <c r="V262" s="46">
        <v>73.127753303964752</v>
      </c>
      <c r="W262" s="15">
        <v>3</v>
      </c>
      <c r="X262" s="46">
        <v>58.811261730969761</v>
      </c>
      <c r="Y262" s="15">
        <v>1</v>
      </c>
      <c r="Z262" s="46">
        <v>36.698924731182792</v>
      </c>
      <c r="AA262" s="15">
        <v>4</v>
      </c>
      <c r="AB262" s="16">
        <v>5.1550602691335838E-3</v>
      </c>
      <c r="AC262" s="15">
        <v>5</v>
      </c>
      <c r="AD262" s="46">
        <v>5.8510638297872344</v>
      </c>
      <c r="AE262" s="15">
        <v>3</v>
      </c>
    </row>
    <row r="263" spans="1:31" ht="17.100000000000001" customHeight="1" x14ac:dyDescent="0.15">
      <c r="A263" s="11" t="s">
        <v>32</v>
      </c>
      <c r="B263" s="43">
        <v>3.3356620308683884</v>
      </c>
      <c r="C263" s="15">
        <v>5</v>
      </c>
      <c r="D263" s="46">
        <v>1.674808094905792</v>
      </c>
      <c r="E263" s="15">
        <v>2</v>
      </c>
      <c r="F263" s="46">
        <v>37.833683801609624</v>
      </c>
      <c r="G263" s="15">
        <v>4</v>
      </c>
      <c r="H263" s="46" t="e">
        <v>#DIV/0!</v>
      </c>
      <c r="I263" s="41" t="s">
        <v>169</v>
      </c>
      <c r="J263" s="46">
        <v>100</v>
      </c>
      <c r="K263" s="15">
        <v>1</v>
      </c>
      <c r="L263" s="46">
        <v>56.581625328300099</v>
      </c>
      <c r="M263" s="15">
        <v>1</v>
      </c>
      <c r="N263" s="46">
        <v>9.2391304347826093</v>
      </c>
      <c r="O263" s="15">
        <v>5</v>
      </c>
      <c r="P263" s="46">
        <v>100</v>
      </c>
      <c r="Q263" s="15">
        <v>2</v>
      </c>
      <c r="R263" s="46">
        <v>66.131450403830343</v>
      </c>
      <c r="S263" s="15">
        <v>1</v>
      </c>
      <c r="T263" s="46">
        <v>18.359057676685623</v>
      </c>
      <c r="U263" s="15">
        <v>5</v>
      </c>
      <c r="V263" s="46">
        <v>58.778625954198475</v>
      </c>
      <c r="W263" s="15">
        <v>4</v>
      </c>
      <c r="X263" s="46">
        <v>39.634146341463413</v>
      </c>
      <c r="Y263" s="15">
        <v>3</v>
      </c>
      <c r="Z263" s="46">
        <v>2.8139289482940555</v>
      </c>
      <c r="AA263" s="15">
        <v>5</v>
      </c>
      <c r="AB263" s="16">
        <v>1.7690589338884649E-2</v>
      </c>
      <c r="AC263" s="15">
        <v>3</v>
      </c>
      <c r="AD263" s="46">
        <v>2.1276595744680851</v>
      </c>
      <c r="AE263" s="15">
        <v>4</v>
      </c>
    </row>
    <row r="264" spans="1:31" ht="17.100000000000001" customHeight="1" x14ac:dyDescent="0.15">
      <c r="A264" s="11" t="s">
        <v>23</v>
      </c>
      <c r="B264" s="43">
        <v>4.3403917282409976</v>
      </c>
      <c r="C264" s="15">
        <v>4</v>
      </c>
      <c r="D264" s="46">
        <v>1.4764565043894653</v>
      </c>
      <c r="E264" s="15">
        <v>1</v>
      </c>
      <c r="F264" s="46">
        <v>18.951194184839046</v>
      </c>
      <c r="G264" s="15">
        <v>5</v>
      </c>
      <c r="H264" s="46" t="e">
        <v>#DIV/0!</v>
      </c>
      <c r="I264" s="41" t="s">
        <v>169</v>
      </c>
      <c r="J264" s="46">
        <v>100</v>
      </c>
      <c r="K264" s="15">
        <v>1</v>
      </c>
      <c r="L264" s="46">
        <v>8.4371754932502601</v>
      </c>
      <c r="M264" s="15">
        <v>3</v>
      </c>
      <c r="N264" s="46">
        <v>12.29050279329609</v>
      </c>
      <c r="O264" s="15">
        <v>3</v>
      </c>
      <c r="P264" s="46">
        <v>104.90367048663013</v>
      </c>
      <c r="Q264" s="15">
        <v>1</v>
      </c>
      <c r="R264" s="46">
        <v>31.953295072234315</v>
      </c>
      <c r="S264" s="15">
        <v>5</v>
      </c>
      <c r="T264" s="46">
        <v>5.736137667304015</v>
      </c>
      <c r="U264" s="15">
        <v>3</v>
      </c>
      <c r="V264" s="46">
        <v>94.670050761421322</v>
      </c>
      <c r="W264" s="15">
        <v>1</v>
      </c>
      <c r="X264" s="46">
        <v>33.242258652094719</v>
      </c>
      <c r="Y264" s="15">
        <v>5</v>
      </c>
      <c r="Z264" s="46">
        <v>100</v>
      </c>
      <c r="AA264" s="15">
        <v>1</v>
      </c>
      <c r="AB264" s="16">
        <v>1.3774997112602855E-2</v>
      </c>
      <c r="AC264" s="15">
        <v>4</v>
      </c>
      <c r="AD264" s="46">
        <v>0.53191489361702127</v>
      </c>
      <c r="AE264" s="15">
        <v>5</v>
      </c>
    </row>
    <row r="265" spans="1:31" ht="17.100000000000001" customHeight="1" x14ac:dyDescent="0.15">
      <c r="A265" s="11" t="s">
        <v>82</v>
      </c>
      <c r="B265" s="43">
        <v>39.91453304449972</v>
      </c>
      <c r="C265" s="15">
        <v>2</v>
      </c>
      <c r="D265" s="46">
        <v>2.1699277937820347</v>
      </c>
      <c r="E265" s="15">
        <v>4</v>
      </c>
      <c r="F265" s="46">
        <v>72.177171772776362</v>
      </c>
      <c r="G265" s="15">
        <v>1</v>
      </c>
      <c r="H265" s="46" t="e">
        <v>#DIV/0!</v>
      </c>
      <c r="I265" s="41" t="s">
        <v>169</v>
      </c>
      <c r="J265" s="46">
        <v>100</v>
      </c>
      <c r="K265" s="15">
        <v>1</v>
      </c>
      <c r="L265" s="46">
        <v>5.7871595632811781</v>
      </c>
      <c r="M265" s="15">
        <v>4</v>
      </c>
      <c r="N265" s="46">
        <v>86.021505376344081</v>
      </c>
      <c r="O265" s="15">
        <v>1</v>
      </c>
      <c r="P265" s="46">
        <v>100</v>
      </c>
      <c r="Q265" s="15">
        <v>2</v>
      </c>
      <c r="R265" s="46">
        <v>40.701501565613434</v>
      </c>
      <c r="S265" s="15">
        <v>4</v>
      </c>
      <c r="T265" s="46">
        <v>2.9374201787994894</v>
      </c>
      <c r="U265" s="15">
        <v>2</v>
      </c>
      <c r="V265" s="46">
        <v>47.175402852380067</v>
      </c>
      <c r="W265" s="15">
        <v>5</v>
      </c>
      <c r="X265" s="46">
        <v>43.575053200196429</v>
      </c>
      <c r="Y265" s="15">
        <v>2</v>
      </c>
      <c r="Z265" s="46">
        <v>74.994330637236374</v>
      </c>
      <c r="AA265" s="15">
        <v>2</v>
      </c>
      <c r="AB265" s="16">
        <v>0.1004532509274883</v>
      </c>
      <c r="AC265" s="15">
        <v>1</v>
      </c>
      <c r="AD265" s="46">
        <v>22.872340425531913</v>
      </c>
      <c r="AE265" s="15">
        <v>2</v>
      </c>
    </row>
    <row r="266" spans="1:31" ht="17.100000000000001" customHeight="1" x14ac:dyDescent="0.15">
      <c r="A266" s="11" t="s">
        <v>19</v>
      </c>
      <c r="B266" s="43">
        <v>46.841835426813638</v>
      </c>
      <c r="C266" s="15">
        <v>1</v>
      </c>
      <c r="D266" s="46">
        <v>1.8679576710509405</v>
      </c>
      <c r="E266" s="15">
        <v>3</v>
      </c>
      <c r="F266" s="46">
        <v>41.080246301063902</v>
      </c>
      <c r="G266" s="15">
        <v>3</v>
      </c>
      <c r="H266" s="46" t="e">
        <v>#DIV/0!</v>
      </c>
      <c r="I266" s="41" t="s">
        <v>169</v>
      </c>
      <c r="J266" s="46">
        <v>100</v>
      </c>
      <c r="K266" s="15">
        <v>1</v>
      </c>
      <c r="L266" s="46">
        <v>5.2921412304108086</v>
      </c>
      <c r="M266" s="15">
        <v>5</v>
      </c>
      <c r="N266" s="46">
        <v>85.792349726775953</v>
      </c>
      <c r="O266" s="15">
        <v>2</v>
      </c>
      <c r="P266" s="46">
        <v>100</v>
      </c>
      <c r="Q266" s="15">
        <v>2</v>
      </c>
      <c r="R266" s="46">
        <v>45.299913454497037</v>
      </c>
      <c r="S266" s="15">
        <v>3</v>
      </c>
      <c r="T266" s="46">
        <v>7.2334110663557345</v>
      </c>
      <c r="U266" s="15">
        <v>4</v>
      </c>
      <c r="V266" s="46">
        <v>76.91713844570252</v>
      </c>
      <c r="W266" s="15">
        <v>2</v>
      </c>
      <c r="X266" s="46">
        <v>36.46539206195547</v>
      </c>
      <c r="Y266" s="15">
        <v>4</v>
      </c>
      <c r="Z266" s="46">
        <v>47.999818577648767</v>
      </c>
      <c r="AA266" s="15">
        <v>3</v>
      </c>
      <c r="AB266" s="16">
        <v>5.400136904879279E-2</v>
      </c>
      <c r="AC266" s="15">
        <v>2</v>
      </c>
      <c r="AD266" s="46">
        <v>24.468085106382979</v>
      </c>
      <c r="AE266" s="15">
        <v>1</v>
      </c>
    </row>
    <row r="267" spans="1:31" ht="20.100000000000001" customHeight="1" x14ac:dyDescent="0.15">
      <c r="A267" s="9" t="s">
        <v>114</v>
      </c>
      <c r="B267" s="44"/>
      <c r="C267" s="18"/>
      <c r="D267" s="47"/>
      <c r="E267" s="18"/>
      <c r="F267" s="47"/>
      <c r="G267" s="18"/>
      <c r="H267" s="47"/>
      <c r="I267" s="20"/>
      <c r="J267" s="47"/>
      <c r="K267" s="18"/>
      <c r="L267" s="47"/>
      <c r="M267" s="18"/>
      <c r="N267" s="47"/>
      <c r="O267" s="18"/>
      <c r="P267" s="47"/>
      <c r="Q267" s="18"/>
      <c r="R267" s="47"/>
      <c r="S267" s="18"/>
      <c r="T267" s="47"/>
      <c r="U267" s="18"/>
      <c r="V267" s="47"/>
      <c r="W267" s="18"/>
      <c r="X267" s="47"/>
      <c r="Y267" s="18"/>
      <c r="Z267" s="47"/>
      <c r="AA267" s="18"/>
      <c r="AB267" s="19"/>
      <c r="AC267" s="18"/>
      <c r="AD267" s="47"/>
      <c r="AE267" s="18"/>
    </row>
    <row r="268" spans="1:31" ht="17.100000000000001" customHeight="1" x14ac:dyDescent="0.15">
      <c r="A268" s="11" t="s">
        <v>21</v>
      </c>
      <c r="B268" s="43">
        <v>12.218221279534356</v>
      </c>
      <c r="C268" s="15">
        <v>2</v>
      </c>
      <c r="D268" s="46">
        <v>0.99052540913006026</v>
      </c>
      <c r="E268" s="15">
        <v>3</v>
      </c>
      <c r="F268" s="46">
        <v>78.421477593863543</v>
      </c>
      <c r="G268" s="15">
        <v>2</v>
      </c>
      <c r="H268" s="46" t="e">
        <v>#DIV/0!</v>
      </c>
      <c r="I268" s="41" t="s">
        <v>169</v>
      </c>
      <c r="J268" s="46" t="e">
        <v>#DIV/0!</v>
      </c>
      <c r="K268" s="42" t="s">
        <v>171</v>
      </c>
      <c r="L268" s="46">
        <v>18.67178037949132</v>
      </c>
      <c r="M268" s="15">
        <v>3</v>
      </c>
      <c r="N268" s="46">
        <v>86.17886178861788</v>
      </c>
      <c r="O268" s="15">
        <v>3</v>
      </c>
      <c r="P268" s="46">
        <v>100</v>
      </c>
      <c r="Q268" s="15">
        <v>2</v>
      </c>
      <c r="R268" s="46">
        <v>97.314890154597236</v>
      </c>
      <c r="S268" s="15">
        <v>2</v>
      </c>
      <c r="T268" s="46">
        <v>18.897637795275589</v>
      </c>
      <c r="U268" s="15">
        <v>3</v>
      </c>
      <c r="V268" s="46">
        <v>95.382395382395387</v>
      </c>
      <c r="W268" s="15">
        <v>3</v>
      </c>
      <c r="X268" s="46">
        <v>27.694954128440369</v>
      </c>
      <c r="Y268" s="15">
        <v>2</v>
      </c>
      <c r="Z268" s="46">
        <v>100</v>
      </c>
      <c r="AA268" s="15">
        <v>1</v>
      </c>
      <c r="AB268" s="16">
        <v>2.1333793715779609E-2</v>
      </c>
      <c r="AC268" s="15">
        <v>3</v>
      </c>
      <c r="AD268" s="46">
        <v>4.0983606557377046</v>
      </c>
      <c r="AE268" s="15">
        <v>2</v>
      </c>
    </row>
    <row r="269" spans="1:31" ht="17.100000000000001" customHeight="1" x14ac:dyDescent="0.15">
      <c r="A269" s="11" t="s">
        <v>23</v>
      </c>
      <c r="B269" s="43">
        <v>10.782325044230392</v>
      </c>
      <c r="C269" s="15">
        <v>3</v>
      </c>
      <c r="D269" s="46">
        <v>0.40551500405515006</v>
      </c>
      <c r="E269" s="15">
        <v>2</v>
      </c>
      <c r="F269" s="46">
        <v>230.45938046593247</v>
      </c>
      <c r="G269" s="15">
        <v>1</v>
      </c>
      <c r="H269" s="46" t="e">
        <v>#DIV/0!</v>
      </c>
      <c r="I269" s="41" t="s">
        <v>169</v>
      </c>
      <c r="J269" s="46">
        <v>100</v>
      </c>
      <c r="K269" s="15">
        <v>1</v>
      </c>
      <c r="L269" s="46">
        <v>29.626422210700834</v>
      </c>
      <c r="M269" s="15">
        <v>1</v>
      </c>
      <c r="N269" s="46">
        <v>93.388429752066116</v>
      </c>
      <c r="O269" s="15">
        <v>2</v>
      </c>
      <c r="P269" s="46">
        <v>100</v>
      </c>
      <c r="Q269" s="15">
        <v>2</v>
      </c>
      <c r="R269" s="46">
        <v>52.235080553664623</v>
      </c>
      <c r="S269" s="15">
        <v>3</v>
      </c>
      <c r="T269" s="46">
        <v>1.1144883485309016</v>
      </c>
      <c r="U269" s="15">
        <v>1</v>
      </c>
      <c r="V269" s="46">
        <v>99.396378269617699</v>
      </c>
      <c r="W269" s="15">
        <v>2</v>
      </c>
      <c r="X269" s="46">
        <v>51.363636363636367</v>
      </c>
      <c r="Y269" s="15">
        <v>1</v>
      </c>
      <c r="Z269" s="46">
        <v>15.149841182157161</v>
      </c>
      <c r="AA269" s="15">
        <v>2</v>
      </c>
      <c r="AB269" s="16">
        <v>3.1821309219579319E-2</v>
      </c>
      <c r="AC269" s="15">
        <v>2</v>
      </c>
      <c r="AD269" s="46">
        <v>4.0983606557377046</v>
      </c>
      <c r="AE269" s="15">
        <v>2</v>
      </c>
    </row>
    <row r="270" spans="1:31" ht="17.100000000000001" customHeight="1" x14ac:dyDescent="0.15">
      <c r="A270" s="11" t="s">
        <v>19</v>
      </c>
      <c r="B270" s="43">
        <v>76.959564445321362</v>
      </c>
      <c r="C270" s="15">
        <v>1</v>
      </c>
      <c r="D270" s="46">
        <v>0.34622042700519329</v>
      </c>
      <c r="E270" s="15">
        <v>1</v>
      </c>
      <c r="F270" s="46">
        <v>37.703469344099041</v>
      </c>
      <c r="G270" s="15">
        <v>3</v>
      </c>
      <c r="H270" s="46" t="e">
        <v>#DIV/0!</v>
      </c>
      <c r="I270" s="41" t="s">
        <v>169</v>
      </c>
      <c r="J270" s="46">
        <v>36.285714285714285</v>
      </c>
      <c r="K270" s="15">
        <v>2</v>
      </c>
      <c r="L270" s="46">
        <v>28.84243298741108</v>
      </c>
      <c r="M270" s="15">
        <v>2</v>
      </c>
      <c r="N270" s="46">
        <v>166.39344262295083</v>
      </c>
      <c r="O270" s="15">
        <v>1</v>
      </c>
      <c r="P270" s="46">
        <v>100.74047224523612</v>
      </c>
      <c r="Q270" s="15">
        <v>1</v>
      </c>
      <c r="R270" s="46">
        <v>98.454767411976363</v>
      </c>
      <c r="S270" s="15">
        <v>1</v>
      </c>
      <c r="T270" s="46">
        <v>4.4888888888888889</v>
      </c>
      <c r="U270" s="15">
        <v>2</v>
      </c>
      <c r="V270" s="46">
        <v>100</v>
      </c>
      <c r="W270" s="15">
        <v>1</v>
      </c>
      <c r="X270" s="46">
        <v>4.2992174001422905</v>
      </c>
      <c r="Y270" s="15">
        <v>3</v>
      </c>
      <c r="Z270" s="46">
        <v>3.116883116883117</v>
      </c>
      <c r="AA270" s="15">
        <v>3</v>
      </c>
      <c r="AB270" s="16">
        <v>3.8474818724411781E-2</v>
      </c>
      <c r="AC270" s="15">
        <v>1</v>
      </c>
      <c r="AD270" s="46">
        <v>15.573770491803279</v>
      </c>
      <c r="AE270" s="15">
        <v>1</v>
      </c>
    </row>
    <row r="271" spans="1:31" ht="12.95" customHeight="1" x14ac:dyDescent="0.15">
      <c r="A271" s="9" t="s">
        <v>115</v>
      </c>
      <c r="B271" s="44"/>
      <c r="C271" s="18"/>
      <c r="D271" s="47"/>
      <c r="E271" s="18"/>
      <c r="F271" s="47"/>
      <c r="G271" s="18"/>
      <c r="H271" s="47"/>
      <c r="I271" s="20"/>
      <c r="J271" s="47"/>
      <c r="K271" s="18"/>
      <c r="L271" s="47"/>
      <c r="M271" s="18"/>
      <c r="N271" s="47"/>
      <c r="O271" s="18"/>
      <c r="P271" s="47"/>
      <c r="Q271" s="18"/>
      <c r="R271" s="47"/>
      <c r="S271" s="18"/>
      <c r="T271" s="47"/>
      <c r="U271" s="18"/>
      <c r="V271" s="47"/>
      <c r="W271" s="18"/>
      <c r="X271" s="47"/>
      <c r="Y271" s="18"/>
      <c r="Z271" s="47"/>
      <c r="AA271" s="18"/>
      <c r="AB271" s="19"/>
      <c r="AC271" s="18"/>
      <c r="AD271" s="47"/>
      <c r="AE271" s="18"/>
    </row>
    <row r="272" spans="1:31" ht="39.950000000000003" customHeight="1" x14ac:dyDescent="0.15">
      <c r="A272" s="11" t="s">
        <v>23</v>
      </c>
      <c r="B272" s="43">
        <v>43.341955159379083</v>
      </c>
      <c r="C272" s="15">
        <v>1</v>
      </c>
      <c r="D272" s="46">
        <v>13.259072942867409</v>
      </c>
      <c r="E272" s="15">
        <v>2</v>
      </c>
      <c r="F272" s="46">
        <v>335.95416490277717</v>
      </c>
      <c r="G272" s="15">
        <v>2</v>
      </c>
      <c r="H272" s="46" t="e">
        <v>#DIV/0!</v>
      </c>
      <c r="I272" s="41" t="s">
        <v>169</v>
      </c>
      <c r="J272" s="46">
        <v>100</v>
      </c>
      <c r="K272" s="15">
        <v>1</v>
      </c>
      <c r="L272" s="46">
        <v>18.084148832544891</v>
      </c>
      <c r="M272" s="15">
        <v>1</v>
      </c>
      <c r="N272" s="46">
        <v>100</v>
      </c>
      <c r="O272" s="15">
        <v>1</v>
      </c>
      <c r="P272" s="46">
        <v>104.33419294338296</v>
      </c>
      <c r="Q272" s="15">
        <v>1</v>
      </c>
      <c r="R272" s="46">
        <v>63.727775749234617</v>
      </c>
      <c r="S272" s="15">
        <v>3</v>
      </c>
      <c r="T272" s="46">
        <v>0</v>
      </c>
      <c r="U272" s="50" t="s">
        <v>194</v>
      </c>
      <c r="V272" s="46">
        <v>99.612403100775197</v>
      </c>
      <c r="W272" s="15">
        <v>1</v>
      </c>
      <c r="X272" s="46">
        <v>5.6943875460876692</v>
      </c>
      <c r="Y272" s="15">
        <v>3</v>
      </c>
      <c r="Z272" s="46">
        <v>29.508196721311474</v>
      </c>
      <c r="AA272" s="15">
        <v>2</v>
      </c>
      <c r="AB272" s="16">
        <v>6.4400052728522921</v>
      </c>
      <c r="AC272" s="15">
        <v>1</v>
      </c>
      <c r="AD272" s="46">
        <v>50</v>
      </c>
      <c r="AE272" s="15">
        <v>1</v>
      </c>
    </row>
    <row r="273" spans="1:31" ht="17.100000000000001" customHeight="1" x14ac:dyDescent="0.15">
      <c r="A273" s="11" t="s">
        <v>116</v>
      </c>
      <c r="B273" s="43">
        <v>35.905452058015626</v>
      </c>
      <c r="C273" s="15">
        <v>2</v>
      </c>
      <c r="D273" s="46">
        <v>1.3129102844638949</v>
      </c>
      <c r="E273" s="15">
        <v>1</v>
      </c>
      <c r="F273" s="46">
        <v>131.57307217169989</v>
      </c>
      <c r="G273" s="15">
        <v>3</v>
      </c>
      <c r="H273" s="46" t="e">
        <v>#DIV/0!</v>
      </c>
      <c r="I273" s="41" t="s">
        <v>169</v>
      </c>
      <c r="J273" s="46">
        <v>100</v>
      </c>
      <c r="K273" s="15">
        <v>1</v>
      </c>
      <c r="L273" s="46">
        <v>14.387703970510168</v>
      </c>
      <c r="M273" s="15">
        <v>2</v>
      </c>
      <c r="N273" s="46">
        <v>100</v>
      </c>
      <c r="O273" s="15">
        <v>1</v>
      </c>
      <c r="P273" s="46">
        <v>97.332515713628695</v>
      </c>
      <c r="Q273" s="15">
        <v>2</v>
      </c>
      <c r="R273" s="46">
        <v>91.725731086260296</v>
      </c>
      <c r="S273" s="15">
        <v>2</v>
      </c>
      <c r="T273" s="46">
        <v>5.4954954954954953</v>
      </c>
      <c r="U273" s="15">
        <v>3</v>
      </c>
      <c r="V273" s="46">
        <v>53.846153846153847</v>
      </c>
      <c r="W273" s="15">
        <v>3</v>
      </c>
      <c r="X273" s="46">
        <v>39.713774597495529</v>
      </c>
      <c r="Y273" s="15">
        <v>2</v>
      </c>
      <c r="Z273" s="46">
        <v>87.096774193548384</v>
      </c>
      <c r="AA273" s="15">
        <v>1</v>
      </c>
      <c r="AB273" s="16">
        <v>8.033974269905908E-2</v>
      </c>
      <c r="AC273" s="15">
        <v>3</v>
      </c>
      <c r="AD273" s="46">
        <v>11.764705882352942</v>
      </c>
      <c r="AE273" s="15">
        <v>2</v>
      </c>
    </row>
    <row r="274" spans="1:31" ht="17.100000000000001" customHeight="1" x14ac:dyDescent="0.15">
      <c r="A274" s="11" t="s">
        <v>117</v>
      </c>
      <c r="B274" s="43">
        <v>20.752592782605287</v>
      </c>
      <c r="C274" s="15">
        <v>3</v>
      </c>
      <c r="D274" s="46">
        <v>14.158239143367043</v>
      </c>
      <c r="E274" s="15">
        <v>3</v>
      </c>
      <c r="F274" s="46">
        <v>707.65163350443788</v>
      </c>
      <c r="G274" s="15">
        <v>1</v>
      </c>
      <c r="H274" s="46" t="e">
        <v>#DIV/0!</v>
      </c>
      <c r="I274" s="41" t="s">
        <v>169</v>
      </c>
      <c r="J274" s="46">
        <v>100</v>
      </c>
      <c r="K274" s="15">
        <v>1</v>
      </c>
      <c r="L274" s="46">
        <v>6.867070679324967</v>
      </c>
      <c r="M274" s="15">
        <v>3</v>
      </c>
      <c r="N274" s="46">
        <v>100</v>
      </c>
      <c r="O274" s="15">
        <v>1</v>
      </c>
      <c r="P274" s="46">
        <v>88.234444925653236</v>
      </c>
      <c r="Q274" s="15">
        <v>3</v>
      </c>
      <c r="R274" s="46">
        <v>112.4836387434555</v>
      </c>
      <c r="S274" s="15">
        <v>1</v>
      </c>
      <c r="T274" s="46">
        <v>2.3952095808383231</v>
      </c>
      <c r="U274" s="15">
        <v>2</v>
      </c>
      <c r="V274" s="46">
        <v>93.464052287581694</v>
      </c>
      <c r="W274" s="15">
        <v>2</v>
      </c>
      <c r="X274" s="46">
        <v>59.937888198757761</v>
      </c>
      <c r="Y274" s="15">
        <v>1</v>
      </c>
      <c r="Z274" s="46">
        <v>7.5645756457564577</v>
      </c>
      <c r="AA274" s="15">
        <v>3</v>
      </c>
      <c r="AB274" s="16">
        <v>0.10207244471521254</v>
      </c>
      <c r="AC274" s="15">
        <v>2</v>
      </c>
      <c r="AD274" s="46">
        <v>2.9411764705882355</v>
      </c>
      <c r="AE274" s="15">
        <v>3</v>
      </c>
    </row>
    <row r="275" spans="1:31" ht="12.95" customHeight="1" x14ac:dyDescent="0.15">
      <c r="A275" s="7" t="s">
        <v>118</v>
      </c>
      <c r="B275" s="45"/>
      <c r="C275" s="21"/>
      <c r="D275" s="48"/>
      <c r="E275" s="21"/>
      <c r="F275" s="48"/>
      <c r="G275" s="21"/>
      <c r="H275" s="48"/>
      <c r="I275" s="23"/>
      <c r="J275" s="48"/>
      <c r="K275" s="21"/>
      <c r="L275" s="48"/>
      <c r="M275" s="21"/>
      <c r="N275" s="48"/>
      <c r="O275" s="21"/>
      <c r="P275" s="48"/>
      <c r="Q275" s="21"/>
      <c r="R275" s="48"/>
      <c r="S275" s="21"/>
      <c r="T275" s="48"/>
      <c r="U275" s="21"/>
      <c r="V275" s="48"/>
      <c r="W275" s="21"/>
      <c r="X275" s="48"/>
      <c r="Y275" s="21"/>
      <c r="Z275" s="48"/>
      <c r="AA275" s="21"/>
      <c r="AB275" s="22"/>
      <c r="AC275" s="21"/>
      <c r="AD275" s="48"/>
      <c r="AE275" s="21"/>
    </row>
    <row r="276" spans="1:31" ht="12.95" customHeight="1" x14ac:dyDescent="0.15">
      <c r="A276" s="9" t="s">
        <v>119</v>
      </c>
      <c r="B276" s="44"/>
      <c r="C276" s="18"/>
      <c r="D276" s="47"/>
      <c r="E276" s="18"/>
      <c r="F276" s="47"/>
      <c r="G276" s="18"/>
      <c r="H276" s="47"/>
      <c r="I276" s="20"/>
      <c r="J276" s="47"/>
      <c r="K276" s="18"/>
      <c r="L276" s="47"/>
      <c r="M276" s="18"/>
      <c r="N276" s="47"/>
      <c r="O276" s="18"/>
      <c r="P276" s="47"/>
      <c r="Q276" s="18"/>
      <c r="R276" s="47"/>
      <c r="S276" s="18"/>
      <c r="T276" s="47"/>
      <c r="U276" s="18"/>
      <c r="V276" s="47"/>
      <c r="W276" s="18"/>
      <c r="X276" s="47"/>
      <c r="Y276" s="18"/>
      <c r="Z276" s="47"/>
      <c r="AA276" s="18"/>
      <c r="AB276" s="19"/>
      <c r="AC276" s="18"/>
      <c r="AD276" s="47"/>
      <c r="AE276" s="18"/>
    </row>
    <row r="277" spans="1:31" ht="17.100000000000001" customHeight="1" x14ac:dyDescent="0.15">
      <c r="A277" s="11" t="s">
        <v>21</v>
      </c>
      <c r="B277" s="43">
        <v>97.057391489098009</v>
      </c>
      <c r="C277" s="15">
        <v>1</v>
      </c>
      <c r="D277" s="46">
        <v>7.2974644403215834</v>
      </c>
      <c r="E277" s="15">
        <v>2</v>
      </c>
      <c r="F277" s="46">
        <v>175.7162271860777</v>
      </c>
      <c r="G277" s="15">
        <v>2</v>
      </c>
      <c r="H277" s="46" t="e">
        <v>#DIV/0!</v>
      </c>
      <c r="I277" s="41" t="s">
        <v>169</v>
      </c>
      <c r="J277" s="46">
        <v>100</v>
      </c>
      <c r="K277" s="15">
        <v>1</v>
      </c>
      <c r="L277" s="46">
        <v>4.5605042093453854</v>
      </c>
      <c r="M277" s="15">
        <v>2</v>
      </c>
      <c r="N277" s="46">
        <v>63.888888888888886</v>
      </c>
      <c r="O277" s="15">
        <v>1</v>
      </c>
      <c r="P277" s="46">
        <v>100</v>
      </c>
      <c r="Q277" s="15">
        <v>1</v>
      </c>
      <c r="R277" s="46">
        <v>99.299216228676812</v>
      </c>
      <c r="S277" s="15">
        <v>1</v>
      </c>
      <c r="T277" s="46">
        <v>7.6764554353426071</v>
      </c>
      <c r="U277" s="15">
        <v>2</v>
      </c>
      <c r="V277" s="46">
        <v>96.324655436447173</v>
      </c>
      <c r="W277" s="15">
        <v>1</v>
      </c>
      <c r="X277" s="46">
        <v>32.02479338842975</v>
      </c>
      <c r="Y277" s="15">
        <v>2</v>
      </c>
      <c r="Z277" s="46">
        <v>25.31272408573022</v>
      </c>
      <c r="AA277" s="15">
        <v>1</v>
      </c>
      <c r="AB277" s="16">
        <v>0.29744779171572489</v>
      </c>
      <c r="AC277" s="15">
        <v>1</v>
      </c>
      <c r="AD277" s="46">
        <v>85.294117647058826</v>
      </c>
      <c r="AE277" s="15">
        <v>1</v>
      </c>
    </row>
    <row r="278" spans="1:31" ht="17.100000000000001" customHeight="1" x14ac:dyDescent="0.15">
      <c r="A278" s="11" t="s">
        <v>25</v>
      </c>
      <c r="B278" s="43">
        <v>2.9426085109019926</v>
      </c>
      <c r="C278" s="15">
        <v>2</v>
      </c>
      <c r="D278" s="46">
        <v>1.0869565217391304</v>
      </c>
      <c r="E278" s="15">
        <v>1</v>
      </c>
      <c r="F278" s="46">
        <v>512.93622141997594</v>
      </c>
      <c r="G278" s="15">
        <v>1</v>
      </c>
      <c r="H278" s="46" t="e">
        <v>#DIV/0!</v>
      </c>
      <c r="I278" s="41" t="s">
        <v>169</v>
      </c>
      <c r="J278" s="46">
        <v>33.333333333333336</v>
      </c>
      <c r="K278" s="15">
        <v>2</v>
      </c>
      <c r="L278" s="46">
        <v>30.084235860409144</v>
      </c>
      <c r="M278" s="15">
        <v>1</v>
      </c>
      <c r="N278" s="46">
        <v>58.823529411764703</v>
      </c>
      <c r="O278" s="15">
        <v>2</v>
      </c>
      <c r="P278" s="46">
        <v>100</v>
      </c>
      <c r="Q278" s="15">
        <v>1</v>
      </c>
      <c r="R278" s="46">
        <v>60.843770599868158</v>
      </c>
      <c r="S278" s="15">
        <v>2</v>
      </c>
      <c r="T278" s="46">
        <v>5.1724137931034484</v>
      </c>
      <c r="U278" s="15">
        <v>1</v>
      </c>
      <c r="V278" s="46">
        <v>66.666666666666671</v>
      </c>
      <c r="W278" s="15">
        <v>2</v>
      </c>
      <c r="X278" s="46">
        <v>87.037037037037038</v>
      </c>
      <c r="Y278" s="15">
        <v>1</v>
      </c>
      <c r="Z278" s="46">
        <v>16.03053435114504</v>
      </c>
      <c r="AA278" s="15">
        <v>2</v>
      </c>
      <c r="AB278" s="16">
        <v>8.4099822062481747E-3</v>
      </c>
      <c r="AC278" s="15">
        <v>2</v>
      </c>
      <c r="AD278" s="46">
        <v>5.882352941176471</v>
      </c>
      <c r="AE278" s="15">
        <v>2</v>
      </c>
    </row>
    <row r="279" spans="1:31" ht="12.95" customHeight="1" x14ac:dyDescent="0.15">
      <c r="A279" s="9" t="s">
        <v>120</v>
      </c>
      <c r="B279" s="44"/>
      <c r="C279" s="18"/>
      <c r="D279" s="47"/>
      <c r="E279" s="18"/>
      <c r="F279" s="47"/>
      <c r="G279" s="18"/>
      <c r="H279" s="47"/>
      <c r="I279" s="20"/>
      <c r="J279" s="47"/>
      <c r="K279" s="18"/>
      <c r="L279" s="47"/>
      <c r="M279" s="18"/>
      <c r="N279" s="47"/>
      <c r="O279" s="18"/>
      <c r="P279" s="47"/>
      <c r="Q279" s="18"/>
      <c r="R279" s="47"/>
      <c r="S279" s="18"/>
      <c r="T279" s="47"/>
      <c r="U279" s="18"/>
      <c r="V279" s="47"/>
      <c r="W279" s="18"/>
      <c r="X279" s="47"/>
      <c r="Y279" s="18"/>
      <c r="Z279" s="47"/>
      <c r="AA279" s="18"/>
      <c r="AB279" s="19"/>
      <c r="AC279" s="18"/>
      <c r="AD279" s="47"/>
      <c r="AE279" s="18"/>
    </row>
    <row r="280" spans="1:31" ht="17.100000000000001" customHeight="1" x14ac:dyDescent="0.15">
      <c r="A280" s="11" t="s">
        <v>17</v>
      </c>
      <c r="B280" s="43">
        <v>10.954049651041409</v>
      </c>
      <c r="C280" s="15">
        <v>3</v>
      </c>
      <c r="D280" s="46">
        <v>1.8957345971563981</v>
      </c>
      <c r="E280" s="15">
        <v>3</v>
      </c>
      <c r="F280" s="46">
        <v>53.240655155839832</v>
      </c>
      <c r="G280" s="15">
        <v>1</v>
      </c>
      <c r="H280" s="46" t="e">
        <v>#DIV/0!</v>
      </c>
      <c r="I280" s="41" t="s">
        <v>169</v>
      </c>
      <c r="J280" s="46">
        <v>100</v>
      </c>
      <c r="K280" s="15">
        <v>1</v>
      </c>
      <c r="L280" s="46">
        <v>67.475135874588673</v>
      </c>
      <c r="M280" s="15">
        <v>1</v>
      </c>
      <c r="N280" s="46">
        <v>100</v>
      </c>
      <c r="O280" s="15">
        <v>1</v>
      </c>
      <c r="P280" s="46">
        <v>100</v>
      </c>
      <c r="Q280" s="15">
        <v>2</v>
      </c>
      <c r="R280" s="46">
        <v>70.398287734971149</v>
      </c>
      <c r="S280" s="15">
        <v>2</v>
      </c>
      <c r="T280" s="46">
        <v>18.857660924750679</v>
      </c>
      <c r="U280" s="15">
        <v>1</v>
      </c>
      <c r="V280" s="46">
        <v>100</v>
      </c>
      <c r="W280" s="15">
        <v>1</v>
      </c>
      <c r="X280" s="46">
        <v>56.164383561643838</v>
      </c>
      <c r="Y280" s="15">
        <v>2</v>
      </c>
      <c r="Z280" s="46">
        <v>1.8859083987349186</v>
      </c>
      <c r="AA280" s="15">
        <v>3</v>
      </c>
      <c r="AB280" s="16">
        <v>8.1506359014755184E-2</v>
      </c>
      <c r="AC280" s="15">
        <v>3</v>
      </c>
      <c r="AD280" s="46">
        <v>1.2048192771084338</v>
      </c>
      <c r="AE280" s="15">
        <v>3</v>
      </c>
    </row>
    <row r="281" spans="1:31" ht="17.100000000000001" customHeight="1" x14ac:dyDescent="0.15">
      <c r="A281" s="11" t="s">
        <v>21</v>
      </c>
      <c r="B281" s="43">
        <v>45.383246950092797</v>
      </c>
      <c r="C281" s="15">
        <v>1</v>
      </c>
      <c r="D281" s="46">
        <v>0.16708437761069339</v>
      </c>
      <c r="E281" s="15">
        <v>1</v>
      </c>
      <c r="F281" s="46">
        <v>48.189653056808012</v>
      </c>
      <c r="G281" s="15">
        <v>2</v>
      </c>
      <c r="H281" s="46" t="e">
        <v>#DIV/0!</v>
      </c>
      <c r="I281" s="41" t="s">
        <v>169</v>
      </c>
      <c r="J281" s="46">
        <v>100</v>
      </c>
      <c r="K281" s="15">
        <v>1</v>
      </c>
      <c r="L281" s="46">
        <v>26.772029476004452</v>
      </c>
      <c r="M281" s="15">
        <v>2</v>
      </c>
      <c r="N281" s="46">
        <v>100</v>
      </c>
      <c r="O281" s="15">
        <v>1</v>
      </c>
      <c r="P281" s="46">
        <v>100</v>
      </c>
      <c r="Q281" s="15">
        <v>2</v>
      </c>
      <c r="R281" s="46">
        <v>71.664404205876266</v>
      </c>
      <c r="S281" s="15">
        <v>1</v>
      </c>
      <c r="T281" s="46">
        <v>22.962962962962962</v>
      </c>
      <c r="U281" s="15">
        <v>3</v>
      </c>
      <c r="V281" s="46">
        <v>100</v>
      </c>
      <c r="W281" s="15">
        <v>1</v>
      </c>
      <c r="X281" s="46">
        <v>69.864805931094637</v>
      </c>
      <c r="Y281" s="15">
        <v>1</v>
      </c>
      <c r="Z281" s="46">
        <v>5.319383259911894</v>
      </c>
      <c r="AA281" s="15">
        <v>2</v>
      </c>
      <c r="AB281" s="16">
        <v>1.0584689157021747</v>
      </c>
      <c r="AC281" s="15">
        <v>2</v>
      </c>
      <c r="AD281" s="46">
        <v>10.843373493975903</v>
      </c>
      <c r="AE281" s="15">
        <v>2</v>
      </c>
    </row>
    <row r="282" spans="1:31" ht="17.100000000000001" customHeight="1" x14ac:dyDescent="0.15">
      <c r="A282" s="11" t="s">
        <v>23</v>
      </c>
      <c r="B282" s="43">
        <v>43.662703398865794</v>
      </c>
      <c r="C282" s="15">
        <v>2</v>
      </c>
      <c r="D282" s="46">
        <v>0.68493150684931503</v>
      </c>
      <c r="E282" s="15">
        <v>2</v>
      </c>
      <c r="F282" s="46">
        <v>47.862423359830814</v>
      </c>
      <c r="G282" s="15">
        <v>3</v>
      </c>
      <c r="H282" s="46" t="e">
        <v>#DIV/0!</v>
      </c>
      <c r="I282" s="41" t="s">
        <v>169</v>
      </c>
      <c r="J282" s="46">
        <v>100</v>
      </c>
      <c r="K282" s="15">
        <v>1</v>
      </c>
      <c r="L282" s="46">
        <v>26.435640809208877</v>
      </c>
      <c r="M282" s="15">
        <v>3</v>
      </c>
      <c r="N282" s="46">
        <v>100</v>
      </c>
      <c r="O282" s="15">
        <v>1</v>
      </c>
      <c r="P282" s="46">
        <v>100.93564308989841</v>
      </c>
      <c r="Q282" s="15">
        <v>1</v>
      </c>
      <c r="R282" s="46">
        <v>68.525749824932049</v>
      </c>
      <c r="S282" s="15">
        <v>3</v>
      </c>
      <c r="T282" s="46">
        <v>21.147833854399284</v>
      </c>
      <c r="U282" s="15">
        <v>2</v>
      </c>
      <c r="V282" s="46">
        <v>100</v>
      </c>
      <c r="W282" s="15">
        <v>1</v>
      </c>
      <c r="X282" s="46">
        <v>42.617321632964519</v>
      </c>
      <c r="Y282" s="15">
        <v>3</v>
      </c>
      <c r="Z282" s="46">
        <v>16.166497117667006</v>
      </c>
      <c r="AA282" s="15">
        <v>1</v>
      </c>
      <c r="AB282" s="16">
        <v>1.9458251025410747</v>
      </c>
      <c r="AC282" s="15">
        <v>1</v>
      </c>
      <c r="AD282" s="46">
        <v>18.072289156626507</v>
      </c>
      <c r="AE282" s="15">
        <v>1</v>
      </c>
    </row>
    <row r="283" spans="1:31" ht="12.95" customHeight="1" x14ac:dyDescent="0.15">
      <c r="A283" s="9" t="s">
        <v>121</v>
      </c>
      <c r="B283" s="44"/>
      <c r="C283" s="18"/>
      <c r="D283" s="47"/>
      <c r="E283" s="18"/>
      <c r="F283" s="47"/>
      <c r="G283" s="18"/>
      <c r="H283" s="47"/>
      <c r="I283" s="20"/>
      <c r="J283" s="47"/>
      <c r="K283" s="18"/>
      <c r="L283" s="47"/>
      <c r="M283" s="18"/>
      <c r="N283" s="47"/>
      <c r="O283" s="18"/>
      <c r="P283" s="47"/>
      <c r="Q283" s="18"/>
      <c r="R283" s="47"/>
      <c r="S283" s="18"/>
      <c r="T283" s="47"/>
      <c r="U283" s="18"/>
      <c r="V283" s="47"/>
      <c r="W283" s="18"/>
      <c r="X283" s="47"/>
      <c r="Y283" s="18"/>
      <c r="Z283" s="47"/>
      <c r="AA283" s="18"/>
      <c r="AB283" s="19"/>
      <c r="AC283" s="18"/>
      <c r="AD283" s="47"/>
      <c r="AE283" s="18"/>
    </row>
    <row r="284" spans="1:31" ht="39.950000000000003" customHeight="1" x14ac:dyDescent="0.15">
      <c r="A284" s="11" t="s">
        <v>21</v>
      </c>
      <c r="B284" s="43">
        <v>100</v>
      </c>
      <c r="C284" s="15">
        <v>1</v>
      </c>
      <c r="D284" s="46">
        <v>6.408163265306122</v>
      </c>
      <c r="E284" s="15">
        <v>1</v>
      </c>
      <c r="F284" s="46">
        <v>165.75207894028796</v>
      </c>
      <c r="G284" s="15">
        <v>1</v>
      </c>
      <c r="H284" s="46" t="e">
        <v>#DIV/0!</v>
      </c>
      <c r="I284" s="41" t="s">
        <v>169</v>
      </c>
      <c r="J284" s="46">
        <v>61.53846153846154</v>
      </c>
      <c r="K284" s="15">
        <v>1</v>
      </c>
      <c r="L284" s="46">
        <v>16.894322881796054</v>
      </c>
      <c r="M284" s="15">
        <v>1</v>
      </c>
      <c r="N284" s="46">
        <v>100</v>
      </c>
      <c r="O284" s="15">
        <v>1</v>
      </c>
      <c r="P284" s="46">
        <v>100</v>
      </c>
      <c r="Q284" s="15">
        <v>1</v>
      </c>
      <c r="R284" s="46">
        <v>94.026055792328549</v>
      </c>
      <c r="S284" s="15">
        <v>1</v>
      </c>
      <c r="T284" s="46">
        <v>0</v>
      </c>
      <c r="U284" s="50" t="s">
        <v>194</v>
      </c>
      <c r="V284" s="46">
        <v>100</v>
      </c>
      <c r="W284" s="15">
        <v>1</v>
      </c>
      <c r="X284" s="46">
        <v>20.311341734618235</v>
      </c>
      <c r="Y284" s="15">
        <v>1</v>
      </c>
      <c r="Z284" s="46">
        <v>2.2038345105953581</v>
      </c>
      <c r="AA284" s="15">
        <v>1</v>
      </c>
      <c r="AB284" s="16">
        <v>1.6018320954591814</v>
      </c>
      <c r="AC284" s="15">
        <v>1</v>
      </c>
      <c r="AD284" s="46">
        <v>37.837837837837839</v>
      </c>
      <c r="AE284" s="15">
        <v>1</v>
      </c>
    </row>
    <row r="285" spans="1:31" ht="12.95" customHeight="1" x14ac:dyDescent="0.15">
      <c r="A285" s="9" t="s">
        <v>122</v>
      </c>
      <c r="B285" s="44"/>
      <c r="C285" s="18"/>
      <c r="D285" s="47"/>
      <c r="E285" s="18"/>
      <c r="F285" s="47"/>
      <c r="G285" s="18"/>
      <c r="H285" s="47"/>
      <c r="I285" s="20"/>
      <c r="J285" s="47"/>
      <c r="K285" s="18"/>
      <c r="L285" s="47"/>
      <c r="M285" s="18"/>
      <c r="N285" s="47"/>
      <c r="O285" s="18"/>
      <c r="P285" s="47"/>
      <c r="Q285" s="18"/>
      <c r="R285" s="47"/>
      <c r="S285" s="18"/>
      <c r="T285" s="47"/>
      <c r="U285" s="18"/>
      <c r="V285" s="47"/>
      <c r="W285" s="18"/>
      <c r="X285" s="47"/>
      <c r="Y285" s="18"/>
      <c r="Z285" s="47"/>
      <c r="AA285" s="18"/>
      <c r="AB285" s="19"/>
      <c r="AC285" s="18"/>
      <c r="AD285" s="47"/>
      <c r="AE285" s="18"/>
    </row>
    <row r="286" spans="1:31" ht="17.100000000000001" customHeight="1" x14ac:dyDescent="0.15">
      <c r="A286" s="11" t="s">
        <v>18</v>
      </c>
      <c r="B286" s="43">
        <v>42.246886823775803</v>
      </c>
      <c r="C286" s="15">
        <v>2</v>
      </c>
      <c r="D286" s="46">
        <v>2.5096030729833547</v>
      </c>
      <c r="E286" s="15">
        <v>1</v>
      </c>
      <c r="F286" s="46">
        <v>431.43131040081528</v>
      </c>
      <c r="G286" s="15">
        <v>2</v>
      </c>
      <c r="H286" s="46" t="e">
        <v>#DIV/0!</v>
      </c>
      <c r="I286" s="41" t="s">
        <v>169</v>
      </c>
      <c r="J286" s="46">
        <v>100</v>
      </c>
      <c r="K286" s="15">
        <v>1</v>
      </c>
      <c r="L286" s="46">
        <v>13.818238347338694</v>
      </c>
      <c r="M286" s="15">
        <v>3</v>
      </c>
      <c r="N286" s="46">
        <v>100</v>
      </c>
      <c r="O286" s="15">
        <v>1</v>
      </c>
      <c r="P286" s="46">
        <v>100</v>
      </c>
      <c r="Q286" s="15">
        <v>2</v>
      </c>
      <c r="R286" s="46">
        <v>90.802275960170704</v>
      </c>
      <c r="S286" s="15">
        <v>2</v>
      </c>
      <c r="T286" s="46">
        <v>0.20908004778972522</v>
      </c>
      <c r="U286" s="15">
        <v>2</v>
      </c>
      <c r="V286" s="46">
        <v>100</v>
      </c>
      <c r="W286" s="15">
        <v>1</v>
      </c>
      <c r="X286" s="46">
        <v>16.997047659215522</v>
      </c>
      <c r="Y286" s="15">
        <v>2</v>
      </c>
      <c r="Z286" s="46">
        <v>92.048192771084331</v>
      </c>
      <c r="AA286" s="15">
        <v>1</v>
      </c>
      <c r="AB286" s="16">
        <v>4.2141442003524557E-2</v>
      </c>
      <c r="AC286" s="15">
        <v>2</v>
      </c>
      <c r="AD286" s="46">
        <v>5.6603773584905657</v>
      </c>
      <c r="AE286" s="15">
        <v>2</v>
      </c>
    </row>
    <row r="287" spans="1:31" ht="17.100000000000001" customHeight="1" x14ac:dyDescent="0.15">
      <c r="A287" s="11" t="s">
        <v>123</v>
      </c>
      <c r="B287" s="43">
        <v>55.588613380043192</v>
      </c>
      <c r="C287" s="15">
        <v>1</v>
      </c>
      <c r="D287" s="46">
        <v>4.2647058823529411</v>
      </c>
      <c r="E287" s="15">
        <v>2</v>
      </c>
      <c r="F287" s="46">
        <v>124.17457156333525</v>
      </c>
      <c r="G287" s="15">
        <v>3</v>
      </c>
      <c r="H287" s="46" t="e">
        <v>#DIV/0!</v>
      </c>
      <c r="I287" s="41" t="s">
        <v>169</v>
      </c>
      <c r="J287" s="46" t="e">
        <v>#DIV/0!</v>
      </c>
      <c r="K287" s="42" t="s">
        <v>171</v>
      </c>
      <c r="L287" s="46">
        <v>27.186730255227712</v>
      </c>
      <c r="M287" s="15">
        <v>1</v>
      </c>
      <c r="N287" s="46">
        <v>100</v>
      </c>
      <c r="O287" s="15">
        <v>1</v>
      </c>
      <c r="P287" s="46">
        <v>100.01848390873057</v>
      </c>
      <c r="Q287" s="15">
        <v>1</v>
      </c>
      <c r="R287" s="46">
        <v>61.611909650924026</v>
      </c>
      <c r="S287" s="15">
        <v>3</v>
      </c>
      <c r="T287" s="46">
        <v>0.88468578401464304</v>
      </c>
      <c r="U287" s="15">
        <v>3</v>
      </c>
      <c r="V287" s="46">
        <v>89.068265682656829</v>
      </c>
      <c r="W287" s="15">
        <v>2</v>
      </c>
      <c r="X287" s="46">
        <v>13.092269326683292</v>
      </c>
      <c r="Y287" s="15">
        <v>3</v>
      </c>
      <c r="Z287" s="46">
        <v>3.6231884057971016</v>
      </c>
      <c r="AA287" s="15">
        <v>2</v>
      </c>
      <c r="AB287" s="16">
        <v>8.0661900998896585E-2</v>
      </c>
      <c r="AC287" s="15">
        <v>1</v>
      </c>
      <c r="AD287" s="46">
        <v>7.5471698113207548</v>
      </c>
      <c r="AE287" s="15">
        <v>1</v>
      </c>
    </row>
    <row r="288" spans="1:31" ht="39.950000000000003" customHeight="1" x14ac:dyDescent="0.15">
      <c r="A288" s="11" t="s">
        <v>124</v>
      </c>
      <c r="B288" s="43">
        <v>2.2100312053640474</v>
      </c>
      <c r="C288" s="15">
        <v>3</v>
      </c>
      <c r="D288" s="46">
        <v>14.367816091954023</v>
      </c>
      <c r="E288" s="15">
        <v>3</v>
      </c>
      <c r="F288" s="46">
        <v>1839.2886547011362</v>
      </c>
      <c r="G288" s="15">
        <v>1</v>
      </c>
      <c r="H288" s="46" t="e">
        <v>#DIV/0!</v>
      </c>
      <c r="I288" s="41" t="s">
        <v>169</v>
      </c>
      <c r="J288" s="46" t="e">
        <v>#DIV/0!</v>
      </c>
      <c r="K288" s="42" t="s">
        <v>171</v>
      </c>
      <c r="L288" s="46">
        <v>24.699489543882759</v>
      </c>
      <c r="M288" s="15">
        <v>2</v>
      </c>
      <c r="N288" s="46">
        <v>100</v>
      </c>
      <c r="O288" s="15">
        <v>1</v>
      </c>
      <c r="P288" s="46">
        <v>100</v>
      </c>
      <c r="Q288" s="15">
        <v>2</v>
      </c>
      <c r="R288" s="46">
        <v>91.890547263681597</v>
      </c>
      <c r="S288" s="15">
        <v>1</v>
      </c>
      <c r="T288" s="46">
        <v>0</v>
      </c>
      <c r="U288" s="50" t="s">
        <v>194</v>
      </c>
      <c r="V288" s="46">
        <v>100</v>
      </c>
      <c r="W288" s="15">
        <v>1</v>
      </c>
      <c r="X288" s="46">
        <v>17.751479289940828</v>
      </c>
      <c r="Y288" s="15">
        <v>1</v>
      </c>
      <c r="Z288" s="46" t="e">
        <v>#DIV/0!</v>
      </c>
      <c r="AA288" s="49" t="s">
        <v>191</v>
      </c>
      <c r="AB288" s="16">
        <v>2.5473766569320488E-3</v>
      </c>
      <c r="AC288" s="15">
        <v>3</v>
      </c>
      <c r="AD288" s="46">
        <v>1.8867924528301887</v>
      </c>
      <c r="AE288" s="15">
        <v>3</v>
      </c>
    </row>
    <row r="289" spans="1:31" ht="12.95" customHeight="1" x14ac:dyDescent="0.15">
      <c r="A289" s="9" t="s">
        <v>125</v>
      </c>
      <c r="B289" s="44"/>
      <c r="C289" s="18"/>
      <c r="D289" s="47"/>
      <c r="E289" s="18"/>
      <c r="F289" s="47"/>
      <c r="G289" s="18"/>
      <c r="H289" s="47"/>
      <c r="I289" s="20"/>
      <c r="J289" s="47"/>
      <c r="K289" s="18"/>
      <c r="L289" s="47"/>
      <c r="M289" s="18"/>
      <c r="N289" s="47"/>
      <c r="O289" s="18"/>
      <c r="P289" s="47"/>
      <c r="Q289" s="18"/>
      <c r="R289" s="47"/>
      <c r="S289" s="18"/>
      <c r="T289" s="47"/>
      <c r="U289" s="18"/>
      <c r="V289" s="47"/>
      <c r="W289" s="18"/>
      <c r="X289" s="47"/>
      <c r="Y289" s="18"/>
      <c r="Z289" s="47"/>
      <c r="AA289" s="18"/>
      <c r="AB289" s="19"/>
      <c r="AC289" s="18"/>
      <c r="AD289" s="47"/>
      <c r="AE289" s="18"/>
    </row>
    <row r="290" spans="1:31" ht="17.100000000000001" customHeight="1" x14ac:dyDescent="0.15">
      <c r="A290" s="11" t="s">
        <v>21</v>
      </c>
      <c r="B290" s="43">
        <v>33.575605256206309</v>
      </c>
      <c r="C290" s="15">
        <v>2</v>
      </c>
      <c r="D290" s="46">
        <v>3.2985156679494226E-2</v>
      </c>
      <c r="E290" s="15">
        <v>2</v>
      </c>
      <c r="F290" s="46">
        <v>5.0258489961952462</v>
      </c>
      <c r="G290" s="15">
        <v>3</v>
      </c>
      <c r="H290" s="46" t="e">
        <v>#DIV/0!</v>
      </c>
      <c r="I290" s="41" t="s">
        <v>169</v>
      </c>
      <c r="J290" s="46">
        <v>110.52631578947368</v>
      </c>
      <c r="K290" s="15">
        <v>1</v>
      </c>
      <c r="L290" s="46">
        <v>16.132354802602023</v>
      </c>
      <c r="M290" s="15">
        <v>2</v>
      </c>
      <c r="N290" s="46">
        <v>67.567567567567565</v>
      </c>
      <c r="O290" s="15">
        <v>2</v>
      </c>
      <c r="P290" s="46">
        <v>102.34571575444387</v>
      </c>
      <c r="Q290" s="15">
        <v>2</v>
      </c>
      <c r="R290" s="46">
        <v>79.55680977054034</v>
      </c>
      <c r="S290" s="15">
        <v>3</v>
      </c>
      <c r="T290" s="46">
        <v>0.68005181347150256</v>
      </c>
      <c r="U290" s="15">
        <v>3</v>
      </c>
      <c r="V290" s="46">
        <v>93.631306349510837</v>
      </c>
      <c r="W290" s="15">
        <v>3</v>
      </c>
      <c r="X290" s="46">
        <v>32.527257478333802</v>
      </c>
      <c r="Y290" s="15">
        <v>2</v>
      </c>
      <c r="Z290" s="46">
        <v>1.4855355746677092</v>
      </c>
      <c r="AA290" s="15">
        <v>3</v>
      </c>
      <c r="AB290" s="16">
        <v>4.4748918567801277E-2</v>
      </c>
      <c r="AC290" s="15">
        <v>2</v>
      </c>
      <c r="AD290" s="46">
        <v>31.666666666666668</v>
      </c>
      <c r="AE290" s="15">
        <v>1</v>
      </c>
    </row>
    <row r="291" spans="1:31" ht="17.100000000000001" customHeight="1" x14ac:dyDescent="0.15">
      <c r="A291" s="11" t="s">
        <v>32</v>
      </c>
      <c r="B291" s="43">
        <v>65.138217493077249</v>
      </c>
      <c r="C291" s="15">
        <v>1</v>
      </c>
      <c r="D291" s="46">
        <v>0.39712230215827338</v>
      </c>
      <c r="E291" s="15">
        <v>3</v>
      </c>
      <c r="F291" s="46">
        <v>64.873301329512486</v>
      </c>
      <c r="G291" s="15">
        <v>2</v>
      </c>
      <c r="H291" s="46" t="e">
        <v>#DIV/0!</v>
      </c>
      <c r="I291" s="41" t="s">
        <v>169</v>
      </c>
      <c r="J291" s="46">
        <v>100</v>
      </c>
      <c r="K291" s="15">
        <v>2</v>
      </c>
      <c r="L291" s="46">
        <v>9.5307847545822924</v>
      </c>
      <c r="M291" s="15">
        <v>3</v>
      </c>
      <c r="N291" s="46">
        <v>81.621621621621628</v>
      </c>
      <c r="O291" s="15">
        <v>1</v>
      </c>
      <c r="P291" s="46">
        <v>102.34606906946219</v>
      </c>
      <c r="Q291" s="15">
        <v>1</v>
      </c>
      <c r="R291" s="46">
        <v>91.721343777871496</v>
      </c>
      <c r="S291" s="15">
        <v>2</v>
      </c>
      <c r="T291" s="46">
        <v>0.32519397535371974</v>
      </c>
      <c r="U291" s="15">
        <v>2</v>
      </c>
      <c r="V291" s="46">
        <v>98.851774530271399</v>
      </c>
      <c r="W291" s="15">
        <v>2</v>
      </c>
      <c r="X291" s="46">
        <v>36.257803273156739</v>
      </c>
      <c r="Y291" s="15">
        <v>1</v>
      </c>
      <c r="Z291" s="46">
        <v>3.0615877536489853</v>
      </c>
      <c r="AA291" s="15">
        <v>2</v>
      </c>
      <c r="AB291" s="16">
        <v>5.0748773571305361E-2</v>
      </c>
      <c r="AC291" s="15">
        <v>1</v>
      </c>
      <c r="AD291" s="46">
        <v>20.555555555555557</v>
      </c>
      <c r="AE291" s="15">
        <v>2</v>
      </c>
    </row>
    <row r="292" spans="1:31" ht="39.950000000000003" customHeight="1" x14ac:dyDescent="0.15">
      <c r="A292" s="11" t="s">
        <v>25</v>
      </c>
      <c r="B292" s="43">
        <v>1.2861772507164411</v>
      </c>
      <c r="C292" s="15">
        <v>3</v>
      </c>
      <c r="D292" s="46">
        <v>0</v>
      </c>
      <c r="E292" s="15">
        <v>1</v>
      </c>
      <c r="F292" s="46">
        <v>259.1596747546082</v>
      </c>
      <c r="G292" s="15">
        <v>1</v>
      </c>
      <c r="H292" s="46" t="e">
        <v>#DIV/0!</v>
      </c>
      <c r="I292" s="41" t="s">
        <v>169</v>
      </c>
      <c r="J292" s="46">
        <v>100</v>
      </c>
      <c r="K292" s="15">
        <v>2</v>
      </c>
      <c r="L292" s="46">
        <v>64.789918688652051</v>
      </c>
      <c r="M292" s="15">
        <v>1</v>
      </c>
      <c r="N292" s="46">
        <v>9.1891891891891895</v>
      </c>
      <c r="O292" s="15">
        <v>3</v>
      </c>
      <c r="P292" s="46">
        <v>102.32397606994938</v>
      </c>
      <c r="Q292" s="15">
        <v>3</v>
      </c>
      <c r="R292" s="46">
        <v>93.726107488194287</v>
      </c>
      <c r="S292" s="15">
        <v>1</v>
      </c>
      <c r="T292" s="46">
        <v>0</v>
      </c>
      <c r="U292" s="50" t="s">
        <v>194</v>
      </c>
      <c r="V292" s="46">
        <v>100</v>
      </c>
      <c r="W292" s="15">
        <v>1</v>
      </c>
      <c r="X292" s="46">
        <v>13.978494623655914</v>
      </c>
      <c r="Y292" s="15">
        <v>3</v>
      </c>
      <c r="Z292" s="46">
        <v>4.615384615384615</v>
      </c>
      <c r="AA292" s="15">
        <v>1</v>
      </c>
      <c r="AB292" s="16">
        <v>2.7249341474247707E-2</v>
      </c>
      <c r="AC292" s="15">
        <v>3</v>
      </c>
      <c r="AD292" s="46">
        <v>7.2222222222222223</v>
      </c>
      <c r="AE292" s="15">
        <v>3</v>
      </c>
    </row>
    <row r="293" spans="1:31" ht="12.95" customHeight="1" x14ac:dyDescent="0.15">
      <c r="A293" s="9" t="s">
        <v>126</v>
      </c>
      <c r="B293" s="44"/>
      <c r="C293" s="18"/>
      <c r="D293" s="47"/>
      <c r="E293" s="18"/>
      <c r="F293" s="47"/>
      <c r="G293" s="18"/>
      <c r="H293" s="47"/>
      <c r="I293" s="20"/>
      <c r="J293" s="47"/>
      <c r="K293" s="18"/>
      <c r="L293" s="47"/>
      <c r="M293" s="18"/>
      <c r="N293" s="47"/>
      <c r="O293" s="18"/>
      <c r="P293" s="47"/>
      <c r="Q293" s="18"/>
      <c r="R293" s="47"/>
      <c r="S293" s="18"/>
      <c r="T293" s="47"/>
      <c r="U293" s="18"/>
      <c r="V293" s="47"/>
      <c r="W293" s="18"/>
      <c r="X293" s="47"/>
      <c r="Y293" s="18"/>
      <c r="Z293" s="47"/>
      <c r="AA293" s="18"/>
      <c r="AB293" s="19"/>
      <c r="AC293" s="18"/>
      <c r="AD293" s="47"/>
      <c r="AE293" s="18"/>
    </row>
    <row r="294" spans="1:31" ht="17.100000000000001" customHeight="1" x14ac:dyDescent="0.15">
      <c r="A294" s="11" t="s">
        <v>25</v>
      </c>
      <c r="B294" s="43">
        <v>7.0407546845163616</v>
      </c>
      <c r="C294" s="15">
        <v>2</v>
      </c>
      <c r="D294" s="46">
        <v>1.4251781472684086</v>
      </c>
      <c r="E294" s="15">
        <v>1</v>
      </c>
      <c r="F294" s="46">
        <v>196.43521224034427</v>
      </c>
      <c r="G294" s="15">
        <v>1</v>
      </c>
      <c r="H294" s="46" t="e">
        <v>#DIV/0!</v>
      </c>
      <c r="I294" s="41" t="s">
        <v>169</v>
      </c>
      <c r="J294" s="46">
        <v>100</v>
      </c>
      <c r="K294" s="15">
        <v>1</v>
      </c>
      <c r="L294" s="46">
        <v>2.6563247091324445</v>
      </c>
      <c r="M294" s="15">
        <v>1</v>
      </c>
      <c r="N294" s="46">
        <v>100</v>
      </c>
      <c r="O294" s="15">
        <v>1</v>
      </c>
      <c r="P294" s="46">
        <v>100</v>
      </c>
      <c r="Q294" s="15">
        <v>1</v>
      </c>
      <c r="R294" s="46">
        <v>58.24666666666667</v>
      </c>
      <c r="S294" s="15">
        <v>1</v>
      </c>
      <c r="T294" s="46">
        <v>30.508474576271187</v>
      </c>
      <c r="U294" s="15">
        <v>1</v>
      </c>
      <c r="V294" s="46">
        <v>96.521739130434781</v>
      </c>
      <c r="W294" s="15">
        <v>2</v>
      </c>
      <c r="X294" s="46">
        <v>169.23076923076923</v>
      </c>
      <c r="Y294" s="15">
        <v>1</v>
      </c>
      <c r="Z294" s="46">
        <v>5.2182474565146046</v>
      </c>
      <c r="AA294" s="15">
        <v>1</v>
      </c>
      <c r="AB294" s="16">
        <v>5.2367085790378295E-3</v>
      </c>
      <c r="AC294" s="15">
        <v>2</v>
      </c>
      <c r="AD294" s="46">
        <v>5.6338028169014081</v>
      </c>
      <c r="AE294" s="15">
        <v>2</v>
      </c>
    </row>
    <row r="295" spans="1:31" ht="17.100000000000001" customHeight="1" x14ac:dyDescent="0.15">
      <c r="A295" s="11" t="s">
        <v>127</v>
      </c>
      <c r="B295" s="43">
        <v>92.959245315483642</v>
      </c>
      <c r="C295" s="15">
        <v>1</v>
      </c>
      <c r="D295" s="46">
        <v>3.2743596514391338</v>
      </c>
      <c r="E295" s="15">
        <v>2</v>
      </c>
      <c r="F295" s="46">
        <v>99.619548487951704</v>
      </c>
      <c r="G295" s="15">
        <v>2</v>
      </c>
      <c r="H295" s="46" t="e">
        <v>#DIV/0!</v>
      </c>
      <c r="I295" s="41" t="s">
        <v>169</v>
      </c>
      <c r="J295" s="46">
        <v>100</v>
      </c>
      <c r="K295" s="15">
        <v>1</v>
      </c>
      <c r="L295" s="46">
        <v>2.6154784011781724</v>
      </c>
      <c r="M295" s="15">
        <v>2</v>
      </c>
      <c r="N295" s="46">
        <v>100</v>
      </c>
      <c r="O295" s="15">
        <v>1</v>
      </c>
      <c r="P295" s="46">
        <v>86.261573335961558</v>
      </c>
      <c r="Q295" s="15">
        <v>2</v>
      </c>
      <c r="R295" s="46">
        <v>51.272935009073187</v>
      </c>
      <c r="S295" s="15">
        <v>2</v>
      </c>
      <c r="T295" s="46">
        <v>33.785664578983997</v>
      </c>
      <c r="U295" s="15">
        <v>2</v>
      </c>
      <c r="V295" s="46">
        <v>117.45379876796714</v>
      </c>
      <c r="W295" s="15">
        <v>1</v>
      </c>
      <c r="X295" s="46">
        <v>26.641334177749631</v>
      </c>
      <c r="Y295" s="15">
        <v>2</v>
      </c>
      <c r="Z295" s="46">
        <v>0.97799511002444983</v>
      </c>
      <c r="AA295" s="15">
        <v>2</v>
      </c>
      <c r="AB295" s="16">
        <v>6.6300471116746806E-2</v>
      </c>
      <c r="AC295" s="15">
        <v>1</v>
      </c>
      <c r="AD295" s="46">
        <v>21.12676056338028</v>
      </c>
      <c r="AE295" s="15">
        <v>1</v>
      </c>
    </row>
    <row r="296" spans="1:31" ht="12.95" customHeight="1" x14ac:dyDescent="0.15">
      <c r="A296" s="9" t="s">
        <v>128</v>
      </c>
      <c r="B296" s="44"/>
      <c r="C296" s="18"/>
      <c r="D296" s="47"/>
      <c r="E296" s="18"/>
      <c r="F296" s="47"/>
      <c r="G296" s="18"/>
      <c r="H296" s="47"/>
      <c r="I296" s="20"/>
      <c r="J296" s="47"/>
      <c r="K296" s="18"/>
      <c r="L296" s="47"/>
      <c r="M296" s="18"/>
      <c r="N296" s="47"/>
      <c r="O296" s="18"/>
      <c r="P296" s="47"/>
      <c r="Q296" s="18"/>
      <c r="R296" s="47"/>
      <c r="S296" s="18"/>
      <c r="T296" s="47"/>
      <c r="U296" s="18"/>
      <c r="V296" s="47"/>
      <c r="W296" s="18"/>
      <c r="X296" s="47"/>
      <c r="Y296" s="18"/>
      <c r="Z296" s="47"/>
      <c r="AA296" s="18"/>
      <c r="AB296" s="19"/>
      <c r="AC296" s="18"/>
      <c r="AD296" s="47"/>
      <c r="AE296" s="18"/>
    </row>
    <row r="297" spans="1:31" ht="17.100000000000001" customHeight="1" x14ac:dyDescent="0.15">
      <c r="A297" s="11" t="s">
        <v>17</v>
      </c>
      <c r="B297" s="43">
        <v>24.856554988901284</v>
      </c>
      <c r="C297" s="15">
        <v>3</v>
      </c>
      <c r="D297" s="46">
        <v>0.43457834155508573</v>
      </c>
      <c r="E297" s="15">
        <v>2</v>
      </c>
      <c r="F297" s="46">
        <v>126.71468563297022</v>
      </c>
      <c r="G297" s="15">
        <v>4</v>
      </c>
      <c r="H297" s="46" t="e">
        <v>#DIV/0!</v>
      </c>
      <c r="I297" s="41" t="s">
        <v>169</v>
      </c>
      <c r="J297" s="46">
        <v>100</v>
      </c>
      <c r="K297" s="15">
        <v>1</v>
      </c>
      <c r="L297" s="46">
        <v>9.5964816556398524</v>
      </c>
      <c r="M297" s="15">
        <v>5</v>
      </c>
      <c r="N297" s="46">
        <v>30.057803468208093</v>
      </c>
      <c r="O297" s="15">
        <v>3</v>
      </c>
      <c r="P297" s="46">
        <v>100</v>
      </c>
      <c r="Q297" s="15">
        <v>1</v>
      </c>
      <c r="R297" s="46">
        <v>94.077029656493465</v>
      </c>
      <c r="S297" s="15">
        <v>3</v>
      </c>
      <c r="T297" s="46">
        <v>10.337768679631525</v>
      </c>
      <c r="U297" s="15">
        <v>4</v>
      </c>
      <c r="V297" s="46">
        <v>88.123167155425222</v>
      </c>
      <c r="W297" s="15">
        <v>3</v>
      </c>
      <c r="X297" s="46">
        <v>36.835533357117377</v>
      </c>
      <c r="Y297" s="15">
        <v>2</v>
      </c>
      <c r="Z297" s="46">
        <v>35.401459854014597</v>
      </c>
      <c r="AA297" s="15">
        <v>2</v>
      </c>
      <c r="AB297" s="16">
        <v>4.3311226774312046E-2</v>
      </c>
      <c r="AC297" s="15">
        <v>3</v>
      </c>
      <c r="AD297" s="46">
        <v>4.0462427745664744</v>
      </c>
      <c r="AE297" s="15">
        <v>2</v>
      </c>
    </row>
    <row r="298" spans="1:31" ht="27.95" customHeight="1" x14ac:dyDescent="0.15">
      <c r="A298" s="11" t="s">
        <v>18</v>
      </c>
      <c r="B298" s="43">
        <v>0.61886324897583089</v>
      </c>
      <c r="C298" s="15">
        <v>5</v>
      </c>
      <c r="D298" s="46">
        <v>0</v>
      </c>
      <c r="E298" s="15">
        <v>1</v>
      </c>
      <c r="F298" s="46">
        <v>124.99311711910137</v>
      </c>
      <c r="G298" s="15">
        <v>5</v>
      </c>
      <c r="H298" s="46" t="e">
        <v>#DIV/0!</v>
      </c>
      <c r="I298" s="41" t="s">
        <v>169</v>
      </c>
      <c r="J298" s="46">
        <v>100</v>
      </c>
      <c r="K298" s="15">
        <v>1</v>
      </c>
      <c r="L298" s="46">
        <v>27.531523594515722</v>
      </c>
      <c r="M298" s="15">
        <v>1</v>
      </c>
      <c r="N298" s="46">
        <v>4.0462427745664744</v>
      </c>
      <c r="O298" s="15">
        <v>5</v>
      </c>
      <c r="P298" s="46">
        <v>100</v>
      </c>
      <c r="Q298" s="15">
        <v>1</v>
      </c>
      <c r="R298" s="46">
        <v>87.396749267252858</v>
      </c>
      <c r="S298" s="15">
        <v>5</v>
      </c>
      <c r="T298" s="46">
        <v>4.4025157232704402</v>
      </c>
      <c r="U298" s="15">
        <v>1</v>
      </c>
      <c r="V298" s="46">
        <v>72</v>
      </c>
      <c r="W298" s="15">
        <v>5</v>
      </c>
      <c r="X298" s="46">
        <v>10.884353741496598</v>
      </c>
      <c r="Y298" s="15">
        <v>5</v>
      </c>
      <c r="Z298" s="46">
        <v>0</v>
      </c>
      <c r="AA298" s="49" t="s">
        <v>190</v>
      </c>
      <c r="AB298" s="16">
        <v>0</v>
      </c>
      <c r="AC298" s="49" t="s">
        <v>189</v>
      </c>
      <c r="AD298" s="46">
        <v>0</v>
      </c>
      <c r="AE298" s="49" t="s">
        <v>189</v>
      </c>
    </row>
    <row r="299" spans="1:31" ht="17.100000000000001" customHeight="1" x14ac:dyDescent="0.15">
      <c r="A299" s="11" t="s">
        <v>123</v>
      </c>
      <c r="B299" s="43">
        <v>41.642602980875587</v>
      </c>
      <c r="C299" s="15">
        <v>1</v>
      </c>
      <c r="D299" s="46">
        <v>2.2095509622238061</v>
      </c>
      <c r="E299" s="15">
        <v>4</v>
      </c>
      <c r="F299" s="46">
        <v>167.52411759747895</v>
      </c>
      <c r="G299" s="15">
        <v>3</v>
      </c>
      <c r="H299" s="46" t="e">
        <v>#DIV/0!</v>
      </c>
      <c r="I299" s="41" t="s">
        <v>169</v>
      </c>
      <c r="J299" s="46">
        <v>100</v>
      </c>
      <c r="K299" s="15">
        <v>1</v>
      </c>
      <c r="L299" s="46">
        <v>12.847443563308028</v>
      </c>
      <c r="M299" s="15">
        <v>4</v>
      </c>
      <c r="N299" s="46">
        <v>65.895953757225428</v>
      </c>
      <c r="O299" s="15">
        <v>2</v>
      </c>
      <c r="P299" s="46">
        <v>100</v>
      </c>
      <c r="Q299" s="15">
        <v>1</v>
      </c>
      <c r="R299" s="46">
        <v>89.009023918210104</v>
      </c>
      <c r="S299" s="15">
        <v>4</v>
      </c>
      <c r="T299" s="46">
        <v>8.6998350742166028</v>
      </c>
      <c r="U299" s="15">
        <v>2</v>
      </c>
      <c r="V299" s="46">
        <v>90.966280825364876</v>
      </c>
      <c r="W299" s="15">
        <v>2</v>
      </c>
      <c r="X299" s="46">
        <v>22.631352282515074</v>
      </c>
      <c r="Y299" s="15">
        <v>4</v>
      </c>
      <c r="Z299" s="46">
        <v>53.384094754653127</v>
      </c>
      <c r="AA299" s="15">
        <v>1</v>
      </c>
      <c r="AB299" s="16">
        <v>0.16775859119586012</v>
      </c>
      <c r="AC299" s="15">
        <v>1</v>
      </c>
      <c r="AD299" s="46">
        <v>6.9364161849710984</v>
      </c>
      <c r="AE299" s="15">
        <v>1</v>
      </c>
    </row>
    <row r="300" spans="1:31" ht="17.100000000000001" customHeight="1" x14ac:dyDescent="0.15">
      <c r="A300" s="11" t="s">
        <v>57</v>
      </c>
      <c r="B300" s="43">
        <v>2.6804571975353153</v>
      </c>
      <c r="C300" s="15">
        <v>4</v>
      </c>
      <c r="D300" s="46">
        <v>1.3020833333333333</v>
      </c>
      <c r="E300" s="15">
        <v>3</v>
      </c>
      <c r="F300" s="46">
        <v>168.19221967963387</v>
      </c>
      <c r="G300" s="15">
        <v>2</v>
      </c>
      <c r="H300" s="46" t="e">
        <v>#DIV/0!</v>
      </c>
      <c r="I300" s="41" t="s">
        <v>169</v>
      </c>
      <c r="J300" s="46">
        <v>100</v>
      </c>
      <c r="K300" s="15">
        <v>1</v>
      </c>
      <c r="L300" s="46">
        <v>19.069412662090009</v>
      </c>
      <c r="M300" s="15">
        <v>2</v>
      </c>
      <c r="N300" s="46">
        <v>8.6705202312138727</v>
      </c>
      <c r="O300" s="15">
        <v>4</v>
      </c>
      <c r="P300" s="46">
        <v>100</v>
      </c>
      <c r="Q300" s="15">
        <v>1</v>
      </c>
      <c r="R300" s="46">
        <v>94.734662894210203</v>
      </c>
      <c r="S300" s="15">
        <v>2</v>
      </c>
      <c r="T300" s="46">
        <v>14.389989572471324</v>
      </c>
      <c r="U300" s="15">
        <v>5</v>
      </c>
      <c r="V300" s="46">
        <v>94.392523364485982</v>
      </c>
      <c r="W300" s="15">
        <v>1</v>
      </c>
      <c r="X300" s="46">
        <v>37.341772151898731</v>
      </c>
      <c r="Y300" s="15">
        <v>1</v>
      </c>
      <c r="Z300" s="46">
        <v>28.899082568807341</v>
      </c>
      <c r="AA300" s="15">
        <v>3</v>
      </c>
      <c r="AB300" s="16">
        <v>1.5164040845451504E-2</v>
      </c>
      <c r="AC300" s="15">
        <v>4</v>
      </c>
      <c r="AD300" s="46">
        <v>1.1560693641618498</v>
      </c>
      <c r="AE300" s="15">
        <v>4</v>
      </c>
    </row>
    <row r="301" spans="1:31" ht="17.100000000000001" customHeight="1" x14ac:dyDescent="0.15">
      <c r="A301" s="11" t="s">
        <v>129</v>
      </c>
      <c r="B301" s="43">
        <v>30.20152158371198</v>
      </c>
      <c r="C301" s="15">
        <v>2</v>
      </c>
      <c r="D301" s="46">
        <v>3.870967741935484</v>
      </c>
      <c r="E301" s="15">
        <v>5</v>
      </c>
      <c r="F301" s="46">
        <v>270.51087346522456</v>
      </c>
      <c r="G301" s="15">
        <v>1</v>
      </c>
      <c r="H301" s="46" t="e">
        <v>#DIV/0!</v>
      </c>
      <c r="I301" s="41" t="s">
        <v>169</v>
      </c>
      <c r="J301" s="46">
        <v>100</v>
      </c>
      <c r="K301" s="15">
        <v>1</v>
      </c>
      <c r="L301" s="46">
        <v>15.909085780436563</v>
      </c>
      <c r="M301" s="15">
        <v>3</v>
      </c>
      <c r="N301" s="46">
        <v>72.25433526011561</v>
      </c>
      <c r="O301" s="15">
        <v>1</v>
      </c>
      <c r="P301" s="46">
        <v>100</v>
      </c>
      <c r="Q301" s="15">
        <v>1</v>
      </c>
      <c r="R301" s="46">
        <v>96.270167432854208</v>
      </c>
      <c r="S301" s="15">
        <v>1</v>
      </c>
      <c r="T301" s="46">
        <v>9.3117061448678342</v>
      </c>
      <c r="U301" s="15">
        <v>3</v>
      </c>
      <c r="V301" s="46">
        <v>86.268656716417908</v>
      </c>
      <c r="W301" s="15">
        <v>4</v>
      </c>
      <c r="X301" s="46">
        <v>22.667604313173932</v>
      </c>
      <c r="Y301" s="15">
        <v>3</v>
      </c>
      <c r="Z301" s="46">
        <v>27.399577167019029</v>
      </c>
      <c r="AA301" s="15">
        <v>4</v>
      </c>
      <c r="AB301" s="16">
        <v>9.7186167396017278E-2</v>
      </c>
      <c r="AC301" s="15">
        <v>2</v>
      </c>
      <c r="AD301" s="46">
        <v>2.8901734104046244</v>
      </c>
      <c r="AE301" s="15">
        <v>3</v>
      </c>
    </row>
    <row r="302" spans="1:31" ht="12.95" customHeight="1" x14ac:dyDescent="0.15">
      <c r="A302" s="9" t="s">
        <v>130</v>
      </c>
      <c r="B302" s="44"/>
      <c r="C302" s="18"/>
      <c r="D302" s="47"/>
      <c r="E302" s="18"/>
      <c r="F302" s="47"/>
      <c r="G302" s="18"/>
      <c r="H302" s="47"/>
      <c r="I302" s="20"/>
      <c r="J302" s="47"/>
      <c r="K302" s="18"/>
      <c r="L302" s="47"/>
      <c r="M302" s="18"/>
      <c r="N302" s="47"/>
      <c r="O302" s="18"/>
      <c r="P302" s="47"/>
      <c r="Q302" s="18"/>
      <c r="R302" s="47"/>
      <c r="S302" s="18"/>
      <c r="T302" s="47"/>
      <c r="U302" s="18"/>
      <c r="V302" s="47"/>
      <c r="W302" s="18"/>
      <c r="X302" s="47"/>
      <c r="Y302" s="18"/>
      <c r="Z302" s="47"/>
      <c r="AA302" s="18"/>
      <c r="AB302" s="19"/>
      <c r="AC302" s="18"/>
      <c r="AD302" s="47"/>
      <c r="AE302" s="18"/>
    </row>
    <row r="303" spans="1:31" ht="17.100000000000001" customHeight="1" x14ac:dyDescent="0.15">
      <c r="A303" s="11" t="s">
        <v>17</v>
      </c>
      <c r="B303" s="43">
        <v>16.459305391048812</v>
      </c>
      <c r="C303" s="15">
        <v>2</v>
      </c>
      <c r="D303" s="46">
        <v>0.39750141964792729</v>
      </c>
      <c r="E303" s="15">
        <v>2</v>
      </c>
      <c r="F303" s="46">
        <v>37.514031551376604</v>
      </c>
      <c r="G303" s="15">
        <v>3</v>
      </c>
      <c r="H303" s="46" t="e">
        <v>#DIV/0!</v>
      </c>
      <c r="I303" s="41" t="s">
        <v>169</v>
      </c>
      <c r="J303" s="46">
        <v>33.333333333333336</v>
      </c>
      <c r="K303" s="15">
        <v>2</v>
      </c>
      <c r="L303" s="46">
        <v>13.518569928424</v>
      </c>
      <c r="M303" s="15">
        <v>2</v>
      </c>
      <c r="N303" s="46">
        <v>45.945945945945944</v>
      </c>
      <c r="O303" s="15">
        <v>2</v>
      </c>
      <c r="P303" s="46">
        <v>100</v>
      </c>
      <c r="Q303" s="15">
        <v>2</v>
      </c>
      <c r="R303" s="46">
        <v>94.915875293902104</v>
      </c>
      <c r="S303" s="15">
        <v>2</v>
      </c>
      <c r="T303" s="46">
        <v>8.7290818634102223</v>
      </c>
      <c r="U303" s="15">
        <v>3</v>
      </c>
      <c r="V303" s="46">
        <v>62.269424259362772</v>
      </c>
      <c r="W303" s="15">
        <v>3</v>
      </c>
      <c r="X303" s="46">
        <v>22.199062011464303</v>
      </c>
      <c r="Y303" s="15">
        <v>3</v>
      </c>
      <c r="Z303" s="46">
        <v>31.715976331360945</v>
      </c>
      <c r="AA303" s="15">
        <v>1</v>
      </c>
      <c r="AB303" s="16">
        <v>3.0594612249049678E-3</v>
      </c>
      <c r="AC303" s="15">
        <v>2</v>
      </c>
      <c r="AD303" s="46">
        <v>0.67567567567567566</v>
      </c>
      <c r="AE303" s="15">
        <v>3</v>
      </c>
    </row>
    <row r="304" spans="1:31" ht="17.100000000000001" customHeight="1" x14ac:dyDescent="0.15">
      <c r="A304" s="11" t="s">
        <v>18</v>
      </c>
      <c r="B304" s="43">
        <v>7.9687044929976087</v>
      </c>
      <c r="C304" s="15">
        <v>3</v>
      </c>
      <c r="D304" s="46">
        <v>0.54292500848320324</v>
      </c>
      <c r="E304" s="15">
        <v>3</v>
      </c>
      <c r="F304" s="46">
        <v>44.825608935204805</v>
      </c>
      <c r="G304" s="15">
        <v>2</v>
      </c>
      <c r="H304" s="46" t="e">
        <v>#DIV/0!</v>
      </c>
      <c r="I304" s="41" t="s">
        <v>169</v>
      </c>
      <c r="J304" s="46">
        <v>22.222222222222221</v>
      </c>
      <c r="K304" s="15">
        <v>3</v>
      </c>
      <c r="L304" s="46">
        <v>16.45433920869587</v>
      </c>
      <c r="M304" s="15">
        <v>1</v>
      </c>
      <c r="N304" s="46">
        <v>20.945945945945947</v>
      </c>
      <c r="O304" s="15">
        <v>3</v>
      </c>
      <c r="P304" s="46">
        <v>100</v>
      </c>
      <c r="Q304" s="15">
        <v>2</v>
      </c>
      <c r="R304" s="46">
        <v>100</v>
      </c>
      <c r="S304" s="15">
        <v>1</v>
      </c>
      <c r="T304" s="46">
        <v>1.5744852644327816</v>
      </c>
      <c r="U304" s="15">
        <v>1</v>
      </c>
      <c r="V304" s="46">
        <v>98.56</v>
      </c>
      <c r="W304" s="15">
        <v>1</v>
      </c>
      <c r="X304" s="46">
        <v>22.961630695443645</v>
      </c>
      <c r="Y304" s="15">
        <v>2</v>
      </c>
      <c r="Z304" s="46">
        <v>7.0615439345428674</v>
      </c>
      <c r="AA304" s="15">
        <v>3</v>
      </c>
      <c r="AB304" s="16">
        <v>5.1653241459434529E-4</v>
      </c>
      <c r="AC304" s="15">
        <v>3</v>
      </c>
      <c r="AD304" s="46">
        <v>1.3513513513513513</v>
      </c>
      <c r="AE304" s="15">
        <v>2</v>
      </c>
    </row>
    <row r="305" spans="1:31" ht="17.100000000000001" customHeight="1" x14ac:dyDescent="0.15">
      <c r="A305" s="11" t="s">
        <v>23</v>
      </c>
      <c r="B305" s="43">
        <v>65.029801933658959</v>
      </c>
      <c r="C305" s="15">
        <v>1</v>
      </c>
      <c r="D305" s="46">
        <v>0.33045589425411381</v>
      </c>
      <c r="E305" s="15">
        <v>1</v>
      </c>
      <c r="F305" s="46">
        <v>56.248735992042327</v>
      </c>
      <c r="G305" s="15">
        <v>1</v>
      </c>
      <c r="H305" s="46" t="e">
        <v>#DIV/0!</v>
      </c>
      <c r="I305" s="41" t="s">
        <v>169</v>
      </c>
      <c r="J305" s="46">
        <v>59.375</v>
      </c>
      <c r="K305" s="15">
        <v>1</v>
      </c>
      <c r="L305" s="46">
        <v>10.142613702671113</v>
      </c>
      <c r="M305" s="15">
        <v>3</v>
      </c>
      <c r="N305" s="46">
        <v>75.675675675675677</v>
      </c>
      <c r="O305" s="15">
        <v>1</v>
      </c>
      <c r="P305" s="46">
        <v>109.99984023262131</v>
      </c>
      <c r="Q305" s="15">
        <v>1</v>
      </c>
      <c r="R305" s="46">
        <v>88.366013071895424</v>
      </c>
      <c r="S305" s="15">
        <v>3</v>
      </c>
      <c r="T305" s="46">
        <v>2.7260500724187877</v>
      </c>
      <c r="U305" s="15">
        <v>2</v>
      </c>
      <c r="V305" s="46">
        <v>95.103419164204311</v>
      </c>
      <c r="W305" s="15">
        <v>2</v>
      </c>
      <c r="X305" s="46">
        <v>31.177022074490754</v>
      </c>
      <c r="Y305" s="15">
        <v>1</v>
      </c>
      <c r="Z305" s="46">
        <v>8.3762232693004712</v>
      </c>
      <c r="AA305" s="15">
        <v>2</v>
      </c>
      <c r="AB305" s="16">
        <v>3.9534596347797962E-2</v>
      </c>
      <c r="AC305" s="15">
        <v>1</v>
      </c>
      <c r="AD305" s="46">
        <v>6.0810810810810807</v>
      </c>
      <c r="AE305" s="15">
        <v>1</v>
      </c>
    </row>
    <row r="306" spans="1:31" ht="12.95" customHeight="1" x14ac:dyDescent="0.15">
      <c r="A306" s="9" t="s">
        <v>131</v>
      </c>
      <c r="B306" s="44"/>
      <c r="C306" s="18"/>
      <c r="D306" s="47"/>
      <c r="E306" s="18"/>
      <c r="F306" s="47"/>
      <c r="G306" s="18"/>
      <c r="H306" s="47"/>
      <c r="I306" s="20"/>
      <c r="J306" s="47"/>
      <c r="K306" s="18"/>
      <c r="L306" s="47"/>
      <c r="M306" s="18"/>
      <c r="N306" s="47"/>
      <c r="O306" s="18"/>
      <c r="P306" s="47"/>
      <c r="Q306" s="18"/>
      <c r="R306" s="47"/>
      <c r="S306" s="18"/>
      <c r="T306" s="47"/>
      <c r="U306" s="18"/>
      <c r="V306" s="47"/>
      <c r="W306" s="18"/>
      <c r="X306" s="47"/>
      <c r="Y306" s="18"/>
      <c r="Z306" s="47"/>
      <c r="AA306" s="18"/>
      <c r="AB306" s="19"/>
      <c r="AC306" s="18"/>
      <c r="AD306" s="47"/>
      <c r="AE306" s="18"/>
    </row>
    <row r="307" spans="1:31" ht="17.100000000000001" customHeight="1" x14ac:dyDescent="0.15">
      <c r="A307" s="11" t="s">
        <v>18</v>
      </c>
      <c r="B307" s="43">
        <v>4.7857295765362471</v>
      </c>
      <c r="C307" s="15">
        <v>3</v>
      </c>
      <c r="D307" s="46">
        <v>0.36188178528347409</v>
      </c>
      <c r="E307" s="15">
        <v>2</v>
      </c>
      <c r="F307" s="46">
        <v>30.401393397197371</v>
      </c>
      <c r="G307" s="15">
        <v>3</v>
      </c>
      <c r="H307" s="46" t="e">
        <v>#DIV/0!</v>
      </c>
      <c r="I307" s="41" t="s">
        <v>169</v>
      </c>
      <c r="J307" s="46">
        <v>100</v>
      </c>
      <c r="K307" s="15">
        <v>1</v>
      </c>
      <c r="L307" s="46">
        <v>5.541920671364104</v>
      </c>
      <c r="M307" s="15">
        <v>2</v>
      </c>
      <c r="N307" s="46">
        <v>49.740932642487046</v>
      </c>
      <c r="O307" s="15">
        <v>3</v>
      </c>
      <c r="P307" s="46">
        <v>114.03494313499259</v>
      </c>
      <c r="Q307" s="15">
        <v>3</v>
      </c>
      <c r="R307" s="46">
        <v>151.97658451976585</v>
      </c>
      <c r="S307" s="15">
        <v>1</v>
      </c>
      <c r="T307" s="46">
        <v>2.7195027195027195</v>
      </c>
      <c r="U307" s="15">
        <v>3</v>
      </c>
      <c r="V307" s="46">
        <v>98.207885304659499</v>
      </c>
      <c r="W307" s="15">
        <v>2</v>
      </c>
      <c r="X307" s="46">
        <v>97.513812154696126</v>
      </c>
      <c r="Y307" s="15">
        <v>1</v>
      </c>
      <c r="Z307" s="46">
        <v>5.9941520467836256</v>
      </c>
      <c r="AA307" s="15">
        <v>2</v>
      </c>
      <c r="AB307" s="16">
        <v>4.5466514859025386E-4</v>
      </c>
      <c r="AC307" s="15">
        <v>3</v>
      </c>
      <c r="AD307" s="46">
        <v>0.99009900990099009</v>
      </c>
      <c r="AE307" s="15">
        <v>2</v>
      </c>
    </row>
    <row r="308" spans="1:31" ht="39.950000000000003" customHeight="1" x14ac:dyDescent="0.15">
      <c r="A308" s="11" t="s">
        <v>124</v>
      </c>
      <c r="B308" s="43">
        <v>5.117256247383307</v>
      </c>
      <c r="C308" s="15">
        <v>2</v>
      </c>
      <c r="D308" s="46">
        <v>0.29086678301337987</v>
      </c>
      <c r="E308" s="15">
        <v>1</v>
      </c>
      <c r="F308" s="46">
        <v>117.50333185251</v>
      </c>
      <c r="G308" s="15">
        <v>1</v>
      </c>
      <c r="H308" s="46" t="e">
        <v>#DIV/0!</v>
      </c>
      <c r="I308" s="41" t="s">
        <v>169</v>
      </c>
      <c r="J308" s="46">
        <v>100</v>
      </c>
      <c r="K308" s="15">
        <v>1</v>
      </c>
      <c r="L308" s="46">
        <v>16.289056715533835</v>
      </c>
      <c r="M308" s="15">
        <v>1</v>
      </c>
      <c r="N308" s="46">
        <v>92.2279792746114</v>
      </c>
      <c r="O308" s="15">
        <v>2</v>
      </c>
      <c r="P308" s="46">
        <v>188.59414528370075</v>
      </c>
      <c r="Q308" s="15">
        <v>1</v>
      </c>
      <c r="R308" s="46">
        <v>95.692166181204968</v>
      </c>
      <c r="S308" s="15">
        <v>3</v>
      </c>
      <c r="T308" s="46">
        <v>0</v>
      </c>
      <c r="U308" s="50" t="s">
        <v>194</v>
      </c>
      <c r="V308" s="46">
        <v>89.416058394160586</v>
      </c>
      <c r="W308" s="15">
        <v>3</v>
      </c>
      <c r="X308" s="46">
        <v>71.287128712871294</v>
      </c>
      <c r="Y308" s="15">
        <v>2</v>
      </c>
      <c r="Z308" s="46">
        <v>61.956521739130437</v>
      </c>
      <c r="AA308" s="15">
        <v>1</v>
      </c>
      <c r="AB308" s="16">
        <v>9.8056117045964758E-2</v>
      </c>
      <c r="AC308" s="15">
        <v>1</v>
      </c>
      <c r="AD308" s="46">
        <v>0.99009900990099009</v>
      </c>
      <c r="AE308" s="15">
        <v>2</v>
      </c>
    </row>
    <row r="309" spans="1:31" ht="17.100000000000001" customHeight="1" x14ac:dyDescent="0.15">
      <c r="A309" s="11" t="s">
        <v>19</v>
      </c>
      <c r="B309" s="43">
        <v>90.097014176080449</v>
      </c>
      <c r="C309" s="15">
        <v>1</v>
      </c>
      <c r="D309" s="46">
        <v>0.59598192828991636</v>
      </c>
      <c r="E309" s="15">
        <v>3</v>
      </c>
      <c r="F309" s="46">
        <v>44.576491788042986</v>
      </c>
      <c r="G309" s="15">
        <v>2</v>
      </c>
      <c r="H309" s="46" t="e">
        <v>#DIV/0!</v>
      </c>
      <c r="I309" s="41" t="s">
        <v>169</v>
      </c>
      <c r="J309" s="46">
        <v>100</v>
      </c>
      <c r="K309" s="15">
        <v>1</v>
      </c>
      <c r="L309" s="46">
        <v>2.1867712952624863</v>
      </c>
      <c r="M309" s="15">
        <v>3</v>
      </c>
      <c r="N309" s="46">
        <v>100</v>
      </c>
      <c r="O309" s="15">
        <v>1</v>
      </c>
      <c r="P309" s="46">
        <v>181.72458972495315</v>
      </c>
      <c r="Q309" s="15">
        <v>2</v>
      </c>
      <c r="R309" s="46">
        <v>100</v>
      </c>
      <c r="S309" s="15">
        <v>2</v>
      </c>
      <c r="T309" s="46">
        <v>2.2284516932834975</v>
      </c>
      <c r="U309" s="15">
        <v>2</v>
      </c>
      <c r="V309" s="46">
        <v>98.231435933473875</v>
      </c>
      <c r="W309" s="15">
        <v>1</v>
      </c>
      <c r="X309" s="46">
        <v>20.774111430389755</v>
      </c>
      <c r="Y309" s="15">
        <v>3</v>
      </c>
      <c r="Z309" s="46">
        <v>5</v>
      </c>
      <c r="AA309" s="15">
        <v>3</v>
      </c>
      <c r="AB309" s="16">
        <v>9.4646128431537843E-2</v>
      </c>
      <c r="AC309" s="15">
        <v>2</v>
      </c>
      <c r="AD309" s="46">
        <v>49.504950495049506</v>
      </c>
      <c r="AE309" s="15">
        <v>1</v>
      </c>
    </row>
    <row r="310" spans="1:31" ht="12.95" customHeight="1" x14ac:dyDescent="0.15">
      <c r="A310" s="9" t="s">
        <v>132</v>
      </c>
      <c r="B310" s="44"/>
      <c r="C310" s="18"/>
      <c r="D310" s="47"/>
      <c r="E310" s="18"/>
      <c r="F310" s="47"/>
      <c r="G310" s="18"/>
      <c r="H310" s="47"/>
      <c r="I310" s="20"/>
      <c r="J310" s="47"/>
      <c r="K310" s="18"/>
      <c r="L310" s="47"/>
      <c r="M310" s="18"/>
      <c r="N310" s="47"/>
      <c r="O310" s="18"/>
      <c r="P310" s="47"/>
      <c r="Q310" s="18"/>
      <c r="R310" s="47"/>
      <c r="S310" s="18"/>
      <c r="T310" s="47"/>
      <c r="U310" s="18"/>
      <c r="V310" s="47"/>
      <c r="W310" s="18"/>
      <c r="X310" s="47"/>
      <c r="Y310" s="18"/>
      <c r="Z310" s="47"/>
      <c r="AA310" s="18"/>
      <c r="AB310" s="19"/>
      <c r="AC310" s="18"/>
      <c r="AD310" s="47"/>
      <c r="AE310" s="18"/>
    </row>
    <row r="311" spans="1:31" ht="17.100000000000001" customHeight="1" x14ac:dyDescent="0.15">
      <c r="A311" s="11" t="s">
        <v>17</v>
      </c>
      <c r="B311" s="43">
        <v>35.832923191237875</v>
      </c>
      <c r="C311" s="15">
        <v>1</v>
      </c>
      <c r="D311" s="46">
        <v>0.22995358344334199</v>
      </c>
      <c r="E311" s="15">
        <v>1</v>
      </c>
      <c r="F311" s="46">
        <v>4.3176097078879563</v>
      </c>
      <c r="G311" s="15">
        <v>3</v>
      </c>
      <c r="H311" s="46" t="e">
        <v>#DIV/0!</v>
      </c>
      <c r="I311" s="41" t="s">
        <v>169</v>
      </c>
      <c r="J311" s="46">
        <v>98.591549295774641</v>
      </c>
      <c r="K311" s="15">
        <v>2</v>
      </c>
      <c r="L311" s="46">
        <v>15.250272821439111</v>
      </c>
      <c r="M311" s="15">
        <v>2</v>
      </c>
      <c r="N311" s="46">
        <v>100</v>
      </c>
      <c r="O311" s="15">
        <v>1</v>
      </c>
      <c r="P311" s="46">
        <v>100.03211944001417</v>
      </c>
      <c r="Q311" s="15">
        <v>1</v>
      </c>
      <c r="R311" s="46">
        <v>58.495632051551759</v>
      </c>
      <c r="S311" s="15">
        <v>2</v>
      </c>
      <c r="T311" s="46">
        <v>1.9044131111518037</v>
      </c>
      <c r="U311" s="15">
        <v>2</v>
      </c>
      <c r="V311" s="46">
        <v>93.896135860201824</v>
      </c>
      <c r="W311" s="15">
        <v>2</v>
      </c>
      <c r="X311" s="46">
        <v>18.968366383380548</v>
      </c>
      <c r="Y311" s="15">
        <v>1</v>
      </c>
      <c r="Z311" s="46">
        <v>1.7084568614642481</v>
      </c>
      <c r="AA311" s="15">
        <v>1</v>
      </c>
      <c r="AB311" s="16">
        <v>0.51204185471992236</v>
      </c>
      <c r="AC311" s="15">
        <v>1</v>
      </c>
      <c r="AD311" s="46">
        <v>14.728682170542635</v>
      </c>
      <c r="AE311" s="15">
        <v>2</v>
      </c>
    </row>
    <row r="312" spans="1:31" ht="17.100000000000001" customHeight="1" x14ac:dyDescent="0.15">
      <c r="A312" s="11" t="s">
        <v>18</v>
      </c>
      <c r="B312" s="43">
        <v>32.875145176107978</v>
      </c>
      <c r="C312" s="15">
        <v>2</v>
      </c>
      <c r="D312" s="46">
        <v>1.8708774735158904</v>
      </c>
      <c r="E312" s="15">
        <v>3</v>
      </c>
      <c r="F312" s="46">
        <v>4.3282847471677259</v>
      </c>
      <c r="G312" s="15">
        <v>2</v>
      </c>
      <c r="H312" s="46" t="e">
        <v>#DIV/0!</v>
      </c>
      <c r="I312" s="41" t="s">
        <v>169</v>
      </c>
      <c r="J312" s="46">
        <v>100</v>
      </c>
      <c r="K312" s="15">
        <v>1</v>
      </c>
      <c r="L312" s="46">
        <v>13.92390853827024</v>
      </c>
      <c r="M312" s="15">
        <v>3</v>
      </c>
      <c r="N312" s="46">
        <v>100</v>
      </c>
      <c r="O312" s="15">
        <v>1</v>
      </c>
      <c r="P312" s="46">
        <v>100.03074387889372</v>
      </c>
      <c r="Q312" s="15">
        <v>2</v>
      </c>
      <c r="R312" s="46">
        <v>56.959504315113961</v>
      </c>
      <c r="S312" s="15">
        <v>3</v>
      </c>
      <c r="T312" s="46">
        <v>0.6577472157859332</v>
      </c>
      <c r="U312" s="15">
        <v>1</v>
      </c>
      <c r="V312" s="46">
        <v>95.164756446991404</v>
      </c>
      <c r="W312" s="15">
        <v>1</v>
      </c>
      <c r="X312" s="46">
        <v>16.906267970097758</v>
      </c>
      <c r="Y312" s="15">
        <v>3</v>
      </c>
      <c r="Z312" s="46">
        <v>0.83494504457757446</v>
      </c>
      <c r="AA312" s="15">
        <v>3</v>
      </c>
      <c r="AB312" s="16">
        <v>0.17316453576113797</v>
      </c>
      <c r="AC312" s="15">
        <v>3</v>
      </c>
      <c r="AD312" s="46">
        <v>20.155038759689923</v>
      </c>
      <c r="AE312" s="15">
        <v>1</v>
      </c>
    </row>
    <row r="313" spans="1:31" ht="17.100000000000001" customHeight="1" x14ac:dyDescent="0.15">
      <c r="A313" s="11" t="s">
        <v>133</v>
      </c>
      <c r="B313" s="43">
        <v>31.291931632654148</v>
      </c>
      <c r="C313" s="15">
        <v>3</v>
      </c>
      <c r="D313" s="46">
        <v>0.59194471961149098</v>
      </c>
      <c r="E313" s="15">
        <v>2</v>
      </c>
      <c r="F313" s="46">
        <v>4.9328284838526413</v>
      </c>
      <c r="G313" s="15">
        <v>1</v>
      </c>
      <c r="H313" s="46" t="e">
        <v>#DIV/0!</v>
      </c>
      <c r="I313" s="41" t="s">
        <v>169</v>
      </c>
      <c r="J313" s="46">
        <v>100</v>
      </c>
      <c r="K313" s="15">
        <v>1</v>
      </c>
      <c r="L313" s="46">
        <v>17.009753392595314</v>
      </c>
      <c r="M313" s="15">
        <v>1</v>
      </c>
      <c r="N313" s="46">
        <v>100</v>
      </c>
      <c r="O313" s="15">
        <v>1</v>
      </c>
      <c r="P313" s="46">
        <v>100</v>
      </c>
      <c r="Q313" s="15">
        <v>3</v>
      </c>
      <c r="R313" s="46">
        <v>62.66024618917023</v>
      </c>
      <c r="S313" s="15">
        <v>1</v>
      </c>
      <c r="T313" s="46">
        <v>2.7005793970342729</v>
      </c>
      <c r="U313" s="15">
        <v>3</v>
      </c>
      <c r="V313" s="46">
        <v>88.385345997286294</v>
      </c>
      <c r="W313" s="15">
        <v>3</v>
      </c>
      <c r="X313" s="46">
        <v>17.071915605300397</v>
      </c>
      <c r="Y313" s="15">
        <v>2</v>
      </c>
      <c r="Z313" s="46">
        <v>1.6234112997970735</v>
      </c>
      <c r="AA313" s="15">
        <v>2</v>
      </c>
      <c r="AB313" s="16">
        <v>0.38550399928463175</v>
      </c>
      <c r="AC313" s="15">
        <v>2</v>
      </c>
      <c r="AD313" s="46">
        <v>11.627906976744185</v>
      </c>
      <c r="AE313" s="15">
        <v>3</v>
      </c>
    </row>
    <row r="314" spans="1:31" ht="12.95" customHeight="1" x14ac:dyDescent="0.15">
      <c r="A314" s="9" t="s">
        <v>134</v>
      </c>
      <c r="B314" s="44"/>
      <c r="C314" s="18"/>
      <c r="D314" s="47"/>
      <c r="E314" s="18"/>
      <c r="F314" s="47"/>
      <c r="G314" s="18"/>
      <c r="H314" s="47"/>
      <c r="I314" s="20"/>
      <c r="J314" s="47"/>
      <c r="K314" s="18"/>
      <c r="L314" s="47"/>
      <c r="M314" s="18"/>
      <c r="N314" s="47"/>
      <c r="O314" s="18"/>
      <c r="P314" s="47"/>
      <c r="Q314" s="18"/>
      <c r="R314" s="47"/>
      <c r="S314" s="18"/>
      <c r="T314" s="47"/>
      <c r="U314" s="18"/>
      <c r="V314" s="47"/>
      <c r="W314" s="18"/>
      <c r="X314" s="47"/>
      <c r="Y314" s="18"/>
      <c r="Z314" s="47"/>
      <c r="AA314" s="18"/>
      <c r="AB314" s="19"/>
      <c r="AC314" s="18"/>
      <c r="AD314" s="47"/>
      <c r="AE314" s="18"/>
    </row>
    <row r="315" spans="1:31" ht="27.95" customHeight="1" x14ac:dyDescent="0.15">
      <c r="A315" s="11" t="s">
        <v>17</v>
      </c>
      <c r="B315" s="43">
        <v>36.46927056552213</v>
      </c>
      <c r="C315" s="15">
        <v>2</v>
      </c>
      <c r="D315" s="46">
        <v>0.50788206582679241</v>
      </c>
      <c r="E315" s="15">
        <v>1</v>
      </c>
      <c r="F315" s="46">
        <v>44.893162510502528</v>
      </c>
      <c r="G315" s="15">
        <v>2</v>
      </c>
      <c r="H315" s="46" t="e">
        <v>#DIV/0!</v>
      </c>
      <c r="I315" s="41" t="s">
        <v>169</v>
      </c>
      <c r="J315" s="46">
        <v>92.929292929292927</v>
      </c>
      <c r="K315" s="15">
        <v>1</v>
      </c>
      <c r="L315" s="46">
        <v>10.022020988583133</v>
      </c>
      <c r="M315" s="15">
        <v>3</v>
      </c>
      <c r="N315" s="46">
        <v>75</v>
      </c>
      <c r="O315" s="15">
        <v>2</v>
      </c>
      <c r="P315" s="46">
        <v>102.48998238146467</v>
      </c>
      <c r="Q315" s="15">
        <v>3</v>
      </c>
      <c r="R315" s="46">
        <v>79.723582925122457</v>
      </c>
      <c r="S315" s="15">
        <v>1</v>
      </c>
      <c r="T315" s="46">
        <v>4.0798027348128221</v>
      </c>
      <c r="U315" s="15">
        <v>2</v>
      </c>
      <c r="V315" s="46">
        <v>86.086529006882984</v>
      </c>
      <c r="W315" s="15">
        <v>3</v>
      </c>
      <c r="X315" s="46">
        <v>34.304867385601867</v>
      </c>
      <c r="Y315" s="15">
        <v>1</v>
      </c>
      <c r="Z315" s="46">
        <v>0</v>
      </c>
      <c r="AA315" s="49" t="s">
        <v>190</v>
      </c>
      <c r="AB315" s="16">
        <v>2.3331649382387208E-2</v>
      </c>
      <c r="AC315" s="15">
        <v>3</v>
      </c>
      <c r="AD315" s="46">
        <v>31.481481481481481</v>
      </c>
      <c r="AE315" s="15">
        <v>1</v>
      </c>
    </row>
    <row r="316" spans="1:31" ht="17.100000000000001" customHeight="1" x14ac:dyDescent="0.15">
      <c r="A316" s="11" t="s">
        <v>21</v>
      </c>
      <c r="B316" s="43">
        <v>13.640453274867358</v>
      </c>
      <c r="C316" s="15">
        <v>3</v>
      </c>
      <c r="D316" s="46">
        <v>0.73850285330647869</v>
      </c>
      <c r="E316" s="15">
        <v>2</v>
      </c>
      <c r="F316" s="46">
        <v>72.823641255473703</v>
      </c>
      <c r="G316" s="15">
        <v>1</v>
      </c>
      <c r="H316" s="46" t="e">
        <v>#DIV/0!</v>
      </c>
      <c r="I316" s="41" t="s">
        <v>169</v>
      </c>
      <c r="J316" s="46">
        <v>88.888888888888886</v>
      </c>
      <c r="K316" s="15">
        <v>2</v>
      </c>
      <c r="L316" s="46">
        <v>67.538054390157058</v>
      </c>
      <c r="M316" s="15">
        <v>1</v>
      </c>
      <c r="N316" s="46">
        <v>56.481481481481481</v>
      </c>
      <c r="O316" s="15">
        <v>3</v>
      </c>
      <c r="P316" s="46">
        <v>133.87545237885072</v>
      </c>
      <c r="Q316" s="15">
        <v>1</v>
      </c>
      <c r="R316" s="46">
        <v>62.693062126032274</v>
      </c>
      <c r="S316" s="15">
        <v>3</v>
      </c>
      <c r="T316" s="46">
        <v>4.8603929679420892</v>
      </c>
      <c r="U316" s="15">
        <v>3</v>
      </c>
      <c r="V316" s="46">
        <v>100</v>
      </c>
      <c r="W316" s="15">
        <v>1</v>
      </c>
      <c r="X316" s="46">
        <v>12.894450489662677</v>
      </c>
      <c r="Y316" s="15">
        <v>3</v>
      </c>
      <c r="Z316" s="46">
        <v>1.6203785600566072</v>
      </c>
      <c r="AA316" s="15">
        <v>2</v>
      </c>
      <c r="AB316" s="16">
        <v>0.11360410396703127</v>
      </c>
      <c r="AC316" s="15">
        <v>2</v>
      </c>
      <c r="AD316" s="46">
        <v>17.592592592592592</v>
      </c>
      <c r="AE316" s="15">
        <v>2</v>
      </c>
    </row>
    <row r="317" spans="1:31" ht="17.100000000000001" customHeight="1" x14ac:dyDescent="0.15">
      <c r="A317" s="11" t="s">
        <v>19</v>
      </c>
      <c r="B317" s="43">
        <v>49.890276159610515</v>
      </c>
      <c r="C317" s="15">
        <v>1</v>
      </c>
      <c r="D317" s="46">
        <v>0.96078570920219197</v>
      </c>
      <c r="E317" s="15">
        <v>3</v>
      </c>
      <c r="F317" s="46">
        <v>43.393961776382604</v>
      </c>
      <c r="G317" s="15">
        <v>3</v>
      </c>
      <c r="H317" s="46" t="e">
        <v>#DIV/0!</v>
      </c>
      <c r="I317" s="41" t="s">
        <v>169</v>
      </c>
      <c r="J317" s="46">
        <v>85.380116959064324</v>
      </c>
      <c r="K317" s="15">
        <v>3</v>
      </c>
      <c r="L317" s="46">
        <v>11.84201547089072</v>
      </c>
      <c r="M317" s="15">
        <v>2</v>
      </c>
      <c r="N317" s="46">
        <v>79.629629629629633</v>
      </c>
      <c r="O317" s="15">
        <v>1</v>
      </c>
      <c r="P317" s="46">
        <v>106.56034190707008</v>
      </c>
      <c r="Q317" s="15">
        <v>2</v>
      </c>
      <c r="R317" s="46">
        <v>68.624420401854721</v>
      </c>
      <c r="S317" s="15">
        <v>2</v>
      </c>
      <c r="T317" s="46">
        <v>3.6857120826586476</v>
      </c>
      <c r="U317" s="15">
        <v>1</v>
      </c>
      <c r="V317" s="46">
        <v>97.504950495049499</v>
      </c>
      <c r="W317" s="15">
        <v>2</v>
      </c>
      <c r="X317" s="46">
        <v>24.557155600866572</v>
      </c>
      <c r="Y317" s="15">
        <v>2</v>
      </c>
      <c r="Z317" s="46">
        <v>27.00443318556048</v>
      </c>
      <c r="AA317" s="15">
        <v>1</v>
      </c>
      <c r="AB317" s="16">
        <v>0.11490586981240052</v>
      </c>
      <c r="AC317" s="15">
        <v>1</v>
      </c>
      <c r="AD317" s="46">
        <v>31.481481481481481</v>
      </c>
      <c r="AE317" s="15">
        <v>1</v>
      </c>
    </row>
    <row r="318" spans="1:31" ht="12.95" customHeight="1" x14ac:dyDescent="0.15">
      <c r="A318" s="9" t="s">
        <v>135</v>
      </c>
      <c r="B318" s="44"/>
      <c r="C318" s="18"/>
      <c r="D318" s="47"/>
      <c r="E318" s="18"/>
      <c r="F318" s="47"/>
      <c r="G318" s="18"/>
      <c r="H318" s="47"/>
      <c r="I318" s="20"/>
      <c r="J318" s="47"/>
      <c r="K318" s="18"/>
      <c r="L318" s="47"/>
      <c r="M318" s="18"/>
      <c r="N318" s="47"/>
      <c r="O318" s="18"/>
      <c r="P318" s="47"/>
      <c r="Q318" s="18"/>
      <c r="R318" s="47"/>
      <c r="S318" s="18"/>
      <c r="T318" s="47"/>
      <c r="U318" s="18"/>
      <c r="V318" s="47"/>
      <c r="W318" s="18"/>
      <c r="X318" s="47"/>
      <c r="Y318" s="18"/>
      <c r="Z318" s="47"/>
      <c r="AA318" s="18"/>
      <c r="AB318" s="19"/>
      <c r="AC318" s="18"/>
      <c r="AD318" s="47"/>
      <c r="AE318" s="18"/>
    </row>
    <row r="319" spans="1:31" ht="17.100000000000001" customHeight="1" x14ac:dyDescent="0.15">
      <c r="A319" s="11" t="s">
        <v>14</v>
      </c>
      <c r="B319" s="43">
        <v>45.201970163121544</v>
      </c>
      <c r="C319" s="15">
        <v>2</v>
      </c>
      <c r="D319" s="46">
        <v>2.0564242012236575</v>
      </c>
      <c r="E319" s="15">
        <v>2</v>
      </c>
      <c r="F319" s="46">
        <v>29.553591841614562</v>
      </c>
      <c r="G319" s="15">
        <v>2</v>
      </c>
      <c r="H319" s="46" t="e">
        <v>#DIV/0!</v>
      </c>
      <c r="I319" s="41" t="s">
        <v>169</v>
      </c>
      <c r="J319" s="46">
        <v>100</v>
      </c>
      <c r="K319" s="15">
        <v>1</v>
      </c>
      <c r="L319" s="46">
        <v>6.0827123023905063</v>
      </c>
      <c r="M319" s="15">
        <v>2</v>
      </c>
      <c r="N319" s="46">
        <v>99</v>
      </c>
      <c r="O319" s="15">
        <v>1</v>
      </c>
      <c r="P319" s="46">
        <v>101.40005099156423</v>
      </c>
      <c r="Q319" s="15">
        <v>2</v>
      </c>
      <c r="R319" s="46">
        <v>63.210311126658944</v>
      </c>
      <c r="S319" s="15">
        <v>1</v>
      </c>
      <c r="T319" s="46">
        <v>3.6230558096980787</v>
      </c>
      <c r="U319" s="15">
        <v>1</v>
      </c>
      <c r="V319" s="46">
        <v>79.232182969164796</v>
      </c>
      <c r="W319" s="15">
        <v>2</v>
      </c>
      <c r="X319" s="46">
        <v>65.836128413991375</v>
      </c>
      <c r="Y319" s="15">
        <v>1</v>
      </c>
      <c r="Z319" s="46">
        <v>30.306096635466734</v>
      </c>
      <c r="AA319" s="15">
        <v>1</v>
      </c>
      <c r="AB319" s="16">
        <v>1.0725916936481676</v>
      </c>
      <c r="AC319" s="15">
        <v>2</v>
      </c>
      <c r="AD319" s="46">
        <v>9.5238095238095237</v>
      </c>
      <c r="AE319" s="15">
        <v>2</v>
      </c>
    </row>
    <row r="320" spans="1:31" ht="17.100000000000001" customHeight="1" x14ac:dyDescent="0.15">
      <c r="A320" s="11" t="s">
        <v>23</v>
      </c>
      <c r="B320" s="43">
        <v>54.798029836878456</v>
      </c>
      <c r="C320" s="15">
        <v>1</v>
      </c>
      <c r="D320" s="46">
        <v>1.5066964285714286</v>
      </c>
      <c r="E320" s="15">
        <v>1</v>
      </c>
      <c r="F320" s="46">
        <v>235.35660773668019</v>
      </c>
      <c r="G320" s="15">
        <v>1</v>
      </c>
      <c r="H320" s="46" t="e">
        <v>#DIV/0!</v>
      </c>
      <c r="I320" s="41" t="s">
        <v>169</v>
      </c>
      <c r="J320" s="46">
        <v>97.959183673469383</v>
      </c>
      <c r="K320" s="15">
        <v>2</v>
      </c>
      <c r="L320" s="46">
        <v>9.5159989895739248</v>
      </c>
      <c r="M320" s="15">
        <v>1</v>
      </c>
      <c r="N320" s="46">
        <v>81.188118811881182</v>
      </c>
      <c r="O320" s="15">
        <v>2</v>
      </c>
      <c r="P320" s="46">
        <v>105.407207558396</v>
      </c>
      <c r="Q320" s="15">
        <v>1</v>
      </c>
      <c r="R320" s="46">
        <v>53.601876362503894</v>
      </c>
      <c r="S320" s="15">
        <v>2</v>
      </c>
      <c r="T320" s="46">
        <v>7.4299634591961023</v>
      </c>
      <c r="U320" s="15">
        <v>2</v>
      </c>
      <c r="V320" s="46">
        <v>99.733175214942193</v>
      </c>
      <c r="W320" s="15">
        <v>1</v>
      </c>
      <c r="X320" s="46">
        <v>25.213199851687058</v>
      </c>
      <c r="Y320" s="15">
        <v>2</v>
      </c>
      <c r="Z320" s="46">
        <v>27.687009450584654</v>
      </c>
      <c r="AA320" s="15">
        <v>2</v>
      </c>
      <c r="AB320" s="16">
        <v>1.2471379066779806</v>
      </c>
      <c r="AC320" s="15">
        <v>1</v>
      </c>
      <c r="AD320" s="46">
        <v>10.476190476190476</v>
      </c>
      <c r="AE320" s="15">
        <v>1</v>
      </c>
    </row>
    <row r="321" spans="1:31" ht="12.95" customHeight="1" x14ac:dyDescent="0.15">
      <c r="A321" s="7" t="s">
        <v>136</v>
      </c>
      <c r="B321" s="45"/>
      <c r="C321" s="21"/>
      <c r="D321" s="48"/>
      <c r="E321" s="21"/>
      <c r="F321" s="48"/>
      <c r="G321" s="21"/>
      <c r="H321" s="48"/>
      <c r="I321" s="23"/>
      <c r="J321" s="48"/>
      <c r="K321" s="21"/>
      <c r="L321" s="48"/>
      <c r="M321" s="21"/>
      <c r="N321" s="48"/>
      <c r="O321" s="21"/>
      <c r="P321" s="48"/>
      <c r="Q321" s="21"/>
      <c r="R321" s="48"/>
      <c r="S321" s="21"/>
      <c r="T321" s="48"/>
      <c r="U321" s="21"/>
      <c r="V321" s="48"/>
      <c r="W321" s="21"/>
      <c r="X321" s="48"/>
      <c r="Y321" s="21"/>
      <c r="Z321" s="48"/>
      <c r="AA321" s="21"/>
      <c r="AB321" s="22"/>
      <c r="AC321" s="21"/>
      <c r="AD321" s="48"/>
      <c r="AE321" s="21"/>
    </row>
    <row r="322" spans="1:31" ht="12.95" customHeight="1" x14ac:dyDescent="0.15">
      <c r="A322" s="9" t="s">
        <v>137</v>
      </c>
      <c r="B322" s="44"/>
      <c r="C322" s="18"/>
      <c r="D322" s="47"/>
      <c r="E322" s="18"/>
      <c r="F322" s="47"/>
      <c r="G322" s="18"/>
      <c r="H322" s="47"/>
      <c r="I322" s="20"/>
      <c r="J322" s="47"/>
      <c r="K322" s="18"/>
      <c r="L322" s="47"/>
      <c r="M322" s="18"/>
      <c r="N322" s="47"/>
      <c r="O322" s="18"/>
      <c r="P322" s="47"/>
      <c r="Q322" s="18"/>
      <c r="R322" s="47"/>
      <c r="S322" s="18"/>
      <c r="T322" s="47"/>
      <c r="U322" s="18"/>
      <c r="V322" s="47"/>
      <c r="W322" s="18"/>
      <c r="X322" s="47"/>
      <c r="Y322" s="18"/>
      <c r="Z322" s="47"/>
      <c r="AA322" s="18"/>
      <c r="AB322" s="19"/>
      <c r="AC322" s="18"/>
      <c r="AD322" s="47"/>
      <c r="AE322" s="18"/>
    </row>
    <row r="323" spans="1:31" ht="27.95" customHeight="1" x14ac:dyDescent="0.15">
      <c r="A323" s="11" t="s">
        <v>21</v>
      </c>
      <c r="B323" s="43">
        <v>15.508100419337557</v>
      </c>
      <c r="C323" s="15">
        <v>2</v>
      </c>
      <c r="D323" s="46">
        <v>0.6983018568481193</v>
      </c>
      <c r="E323" s="15">
        <v>2</v>
      </c>
      <c r="F323" s="46">
        <v>289.32565680630006</v>
      </c>
      <c r="G323" s="15">
        <v>1</v>
      </c>
      <c r="H323" s="46">
        <v>6.666666666666667</v>
      </c>
      <c r="I323" s="17">
        <v>1</v>
      </c>
      <c r="J323" s="46">
        <v>100</v>
      </c>
      <c r="K323" s="15">
        <v>1</v>
      </c>
      <c r="L323" s="46">
        <v>6.6176957183508707</v>
      </c>
      <c r="M323" s="15">
        <v>2</v>
      </c>
      <c r="N323" s="46">
        <v>125.42372881355932</v>
      </c>
      <c r="O323" s="15">
        <v>1</v>
      </c>
      <c r="P323" s="46">
        <v>120.38709677419355</v>
      </c>
      <c r="Q323" s="15">
        <v>1</v>
      </c>
      <c r="R323" s="46">
        <v>83.065380493033231</v>
      </c>
      <c r="S323" s="15">
        <v>1</v>
      </c>
      <c r="T323" s="46">
        <v>4.2132416165090287</v>
      </c>
      <c r="U323" s="15">
        <v>2</v>
      </c>
      <c r="V323" s="46">
        <v>98.095238095238102</v>
      </c>
      <c r="W323" s="15">
        <v>1</v>
      </c>
      <c r="X323" s="46">
        <v>79.734620024125448</v>
      </c>
      <c r="Y323" s="15">
        <v>1</v>
      </c>
      <c r="Z323" s="46" t="e">
        <v>#DIV/0!</v>
      </c>
      <c r="AA323" s="49" t="s">
        <v>191</v>
      </c>
      <c r="AB323" s="16">
        <v>6.9684337136722924E-2</v>
      </c>
      <c r="AC323" s="15">
        <v>2</v>
      </c>
      <c r="AD323" s="46">
        <v>9.3220338983050848</v>
      </c>
      <c r="AE323" s="15">
        <v>2</v>
      </c>
    </row>
    <row r="324" spans="1:31" ht="17.100000000000001" customHeight="1" x14ac:dyDescent="0.15">
      <c r="A324" s="11" t="s">
        <v>138</v>
      </c>
      <c r="B324" s="43">
        <v>84.491899580662448</v>
      </c>
      <c r="C324" s="15">
        <v>1</v>
      </c>
      <c r="D324" s="46">
        <v>0.1331026221216558</v>
      </c>
      <c r="E324" s="15">
        <v>1</v>
      </c>
      <c r="F324" s="46">
        <v>280.47429562581078</v>
      </c>
      <c r="G324" s="15">
        <v>2</v>
      </c>
      <c r="H324" s="46" t="e">
        <v>#DIV/0!</v>
      </c>
      <c r="I324" s="41" t="s">
        <v>169</v>
      </c>
      <c r="J324" s="46">
        <v>100</v>
      </c>
      <c r="K324" s="15">
        <v>1</v>
      </c>
      <c r="L324" s="46">
        <v>13.725518776023826</v>
      </c>
      <c r="M324" s="15">
        <v>1</v>
      </c>
      <c r="N324" s="46">
        <v>100</v>
      </c>
      <c r="O324" s="15">
        <v>2</v>
      </c>
      <c r="P324" s="46">
        <v>107.73759935154122</v>
      </c>
      <c r="Q324" s="15">
        <v>2</v>
      </c>
      <c r="R324" s="46">
        <v>92.76167985036416</v>
      </c>
      <c r="S324" s="15">
        <v>2</v>
      </c>
      <c r="T324" s="46">
        <v>3.6363636363636362</v>
      </c>
      <c r="U324" s="15">
        <v>1</v>
      </c>
      <c r="V324" s="46">
        <v>95.089011663597304</v>
      </c>
      <c r="W324" s="15">
        <v>2</v>
      </c>
      <c r="X324" s="46">
        <v>13.267864605098204</v>
      </c>
      <c r="Y324" s="15">
        <v>2</v>
      </c>
      <c r="Z324" s="46">
        <v>53.125</v>
      </c>
      <c r="AA324" s="15">
        <v>1</v>
      </c>
      <c r="AB324" s="16">
        <v>0.6100201766431238</v>
      </c>
      <c r="AC324" s="15">
        <v>1</v>
      </c>
      <c r="AD324" s="46">
        <v>48.305084745762713</v>
      </c>
      <c r="AE324" s="15">
        <v>1</v>
      </c>
    </row>
    <row r="325" spans="1:31" ht="12.95" customHeight="1" x14ac:dyDescent="0.15">
      <c r="A325" s="9" t="s">
        <v>139</v>
      </c>
      <c r="B325" s="44"/>
      <c r="C325" s="18"/>
      <c r="D325" s="47"/>
      <c r="E325" s="18"/>
      <c r="F325" s="47"/>
      <c r="G325" s="18"/>
      <c r="H325" s="47"/>
      <c r="I325" s="20"/>
      <c r="J325" s="47"/>
      <c r="K325" s="18"/>
      <c r="L325" s="47"/>
      <c r="M325" s="18"/>
      <c r="N325" s="47"/>
      <c r="O325" s="18"/>
      <c r="P325" s="47"/>
      <c r="Q325" s="18"/>
      <c r="R325" s="47"/>
      <c r="S325" s="18"/>
      <c r="T325" s="47"/>
      <c r="U325" s="18"/>
      <c r="V325" s="47"/>
      <c r="W325" s="18"/>
      <c r="X325" s="47"/>
      <c r="Y325" s="18"/>
      <c r="Z325" s="47"/>
      <c r="AA325" s="18"/>
      <c r="AB325" s="19"/>
      <c r="AC325" s="18"/>
      <c r="AD325" s="47"/>
      <c r="AE325" s="18"/>
    </row>
    <row r="326" spans="1:31" ht="17.100000000000001" customHeight="1" x14ac:dyDescent="0.15">
      <c r="A326" s="11" t="s">
        <v>23</v>
      </c>
      <c r="B326" s="43">
        <v>100</v>
      </c>
      <c r="C326" s="15">
        <v>1</v>
      </c>
      <c r="D326" s="46">
        <v>32.449725776965266</v>
      </c>
      <c r="E326" s="15">
        <v>1</v>
      </c>
      <c r="F326" s="46">
        <v>71.486124987913755</v>
      </c>
      <c r="G326" s="15">
        <v>1</v>
      </c>
      <c r="H326" s="46" t="e">
        <v>#DIV/0!</v>
      </c>
      <c r="I326" s="24" t="s">
        <v>169</v>
      </c>
      <c r="J326" s="46">
        <v>100</v>
      </c>
      <c r="K326" s="15">
        <v>1</v>
      </c>
      <c r="L326" s="46">
        <v>22.883295194508008</v>
      </c>
      <c r="M326" s="15">
        <v>1</v>
      </c>
      <c r="N326" s="46">
        <v>69.230769230769226</v>
      </c>
      <c r="O326" s="15">
        <v>1</v>
      </c>
      <c r="P326" s="46">
        <v>100</v>
      </c>
      <c r="Q326" s="15">
        <v>1</v>
      </c>
      <c r="R326" s="46">
        <v>45.916504854368931</v>
      </c>
      <c r="S326" s="15">
        <v>1</v>
      </c>
      <c r="T326" s="46">
        <v>1.0696821515892421</v>
      </c>
      <c r="U326" s="15">
        <v>1</v>
      </c>
      <c r="V326" s="46">
        <v>95.379146919431278</v>
      </c>
      <c r="W326" s="15">
        <v>1</v>
      </c>
      <c r="X326" s="46">
        <v>44.504342617550165</v>
      </c>
      <c r="Y326" s="15">
        <v>1</v>
      </c>
      <c r="Z326" s="46">
        <v>0.20412792016330233</v>
      </c>
      <c r="AA326" s="15">
        <v>1</v>
      </c>
      <c r="AB326" s="16">
        <v>0.10087987881522545</v>
      </c>
      <c r="AC326" s="15">
        <v>1</v>
      </c>
      <c r="AD326" s="46">
        <v>50.943396226415096</v>
      </c>
      <c r="AE326" s="15">
        <v>1</v>
      </c>
    </row>
    <row r="327" spans="1:31" ht="12.95" customHeight="1" x14ac:dyDescent="0.15">
      <c r="A327" s="9" t="s">
        <v>140</v>
      </c>
      <c r="B327" s="44"/>
      <c r="C327" s="18"/>
      <c r="D327" s="47"/>
      <c r="E327" s="18"/>
      <c r="F327" s="47"/>
      <c r="G327" s="18"/>
      <c r="H327" s="47"/>
      <c r="I327" s="20"/>
      <c r="J327" s="47"/>
      <c r="K327" s="18"/>
      <c r="L327" s="47"/>
      <c r="M327" s="18"/>
      <c r="N327" s="47"/>
      <c r="O327" s="18"/>
      <c r="P327" s="47"/>
      <c r="Q327" s="18"/>
      <c r="R327" s="47"/>
      <c r="S327" s="18"/>
      <c r="T327" s="47"/>
      <c r="U327" s="18"/>
      <c r="V327" s="47"/>
      <c r="W327" s="18"/>
      <c r="X327" s="47"/>
      <c r="Y327" s="18"/>
      <c r="Z327" s="47"/>
      <c r="AA327" s="18"/>
      <c r="AB327" s="19"/>
      <c r="AC327" s="18"/>
      <c r="AD327" s="47"/>
      <c r="AE327" s="18"/>
    </row>
    <row r="328" spans="1:31" ht="17.100000000000001" customHeight="1" x14ac:dyDescent="0.15">
      <c r="A328" s="11" t="s">
        <v>25</v>
      </c>
      <c r="B328" s="43">
        <v>25.191019700192445</v>
      </c>
      <c r="C328" s="15">
        <v>2</v>
      </c>
      <c r="D328" s="46">
        <v>0.13454011741682975</v>
      </c>
      <c r="E328" s="15">
        <v>1</v>
      </c>
      <c r="F328" s="46">
        <v>27.893827548295899</v>
      </c>
      <c r="G328" s="15">
        <v>1</v>
      </c>
      <c r="H328" s="46" t="e">
        <v>#DIV/0!</v>
      </c>
      <c r="I328" s="25" t="s">
        <v>169</v>
      </c>
      <c r="J328" s="46">
        <v>100</v>
      </c>
      <c r="K328" s="15">
        <v>1</v>
      </c>
      <c r="L328" s="46">
        <v>3.1411967959792682</v>
      </c>
      <c r="M328" s="15">
        <v>2</v>
      </c>
      <c r="N328" s="46">
        <v>17.80821917808219</v>
      </c>
      <c r="O328" s="15">
        <v>2</v>
      </c>
      <c r="P328" s="46">
        <v>94.540282620664343</v>
      </c>
      <c r="Q328" s="15">
        <v>2</v>
      </c>
      <c r="R328" s="46">
        <v>90.62085476721991</v>
      </c>
      <c r="S328" s="15">
        <v>1</v>
      </c>
      <c r="T328" s="46">
        <v>11.500896950368746</v>
      </c>
      <c r="U328" s="15">
        <v>2</v>
      </c>
      <c r="V328" s="46">
        <v>100</v>
      </c>
      <c r="W328" s="15">
        <v>1</v>
      </c>
      <c r="X328" s="46">
        <v>15.392758839720516</v>
      </c>
      <c r="Y328" s="15">
        <v>1</v>
      </c>
      <c r="Z328" s="46">
        <v>100</v>
      </c>
      <c r="AA328" s="15">
        <v>1</v>
      </c>
      <c r="AB328" s="16">
        <v>9.2371028731557447E-2</v>
      </c>
      <c r="AC328" s="15">
        <v>1</v>
      </c>
      <c r="AD328" s="46">
        <v>4.7945205479452051</v>
      </c>
      <c r="AE328" s="15">
        <v>2</v>
      </c>
    </row>
    <row r="329" spans="1:31" ht="39.950000000000003" customHeight="1" x14ac:dyDescent="0.15">
      <c r="A329" s="11" t="s">
        <v>141</v>
      </c>
      <c r="B329" s="43">
        <v>74.808980299807558</v>
      </c>
      <c r="C329" s="15">
        <v>1</v>
      </c>
      <c r="D329" s="46">
        <v>1.5528578654527061</v>
      </c>
      <c r="E329" s="15">
        <v>2</v>
      </c>
      <c r="F329" s="46">
        <v>22.650168430657835</v>
      </c>
      <c r="G329" s="15">
        <v>2</v>
      </c>
      <c r="H329" s="46" t="e">
        <v>#DIV/0!</v>
      </c>
      <c r="I329" s="26" t="s">
        <v>169</v>
      </c>
      <c r="J329" s="46">
        <v>100</v>
      </c>
      <c r="K329" s="15">
        <v>1</v>
      </c>
      <c r="L329" s="46">
        <v>11.846912504204596</v>
      </c>
      <c r="M329" s="15">
        <v>1</v>
      </c>
      <c r="N329" s="46">
        <v>100</v>
      </c>
      <c r="O329" s="15">
        <v>1</v>
      </c>
      <c r="P329" s="46">
        <v>107.4470576754172</v>
      </c>
      <c r="Q329" s="15">
        <v>1</v>
      </c>
      <c r="R329" s="46">
        <v>70.713254193876537</v>
      </c>
      <c r="S329" s="15">
        <v>2</v>
      </c>
      <c r="T329" s="46">
        <v>0</v>
      </c>
      <c r="U329" s="50" t="s">
        <v>194</v>
      </c>
      <c r="V329" s="46">
        <v>90.001134944955169</v>
      </c>
      <c r="W329" s="15">
        <v>2</v>
      </c>
      <c r="X329" s="46">
        <v>13.065296965403235</v>
      </c>
      <c r="Y329" s="15">
        <v>2</v>
      </c>
      <c r="Z329" s="46">
        <v>10.099337748344372</v>
      </c>
      <c r="AA329" s="15">
        <v>2</v>
      </c>
      <c r="AB329" s="16">
        <v>2.4266518113373174E-3</v>
      </c>
      <c r="AC329" s="15">
        <v>2</v>
      </c>
      <c r="AD329" s="46">
        <v>6.1643835616438354</v>
      </c>
      <c r="AE329" s="15">
        <v>1</v>
      </c>
    </row>
    <row r="330" spans="1:31" ht="12.95" customHeight="1" x14ac:dyDescent="0.15">
      <c r="A330" s="9" t="s">
        <v>142</v>
      </c>
      <c r="B330" s="44"/>
      <c r="C330" s="18"/>
      <c r="D330" s="47"/>
      <c r="E330" s="18"/>
      <c r="F330" s="47"/>
      <c r="G330" s="18"/>
      <c r="H330" s="47"/>
      <c r="I330" s="20"/>
      <c r="J330" s="47"/>
      <c r="K330" s="18"/>
      <c r="L330" s="47"/>
      <c r="M330" s="18"/>
      <c r="N330" s="47"/>
      <c r="O330" s="18"/>
      <c r="P330" s="47"/>
      <c r="Q330" s="18"/>
      <c r="R330" s="47"/>
      <c r="S330" s="18"/>
      <c r="T330" s="47"/>
      <c r="U330" s="18"/>
      <c r="V330" s="47"/>
      <c r="W330" s="18"/>
      <c r="X330" s="47"/>
      <c r="Y330" s="18"/>
      <c r="Z330" s="47"/>
      <c r="AA330" s="18"/>
      <c r="AB330" s="19"/>
      <c r="AC330" s="18"/>
      <c r="AD330" s="47"/>
      <c r="AE330" s="18"/>
    </row>
    <row r="331" spans="1:31" ht="17.100000000000001" customHeight="1" x14ac:dyDescent="0.15">
      <c r="A331" s="11" t="s">
        <v>17</v>
      </c>
      <c r="B331" s="43">
        <v>26.989656912022458</v>
      </c>
      <c r="C331" s="15">
        <v>2</v>
      </c>
      <c r="D331" s="46">
        <v>3.2114912997781153</v>
      </c>
      <c r="E331" s="15">
        <v>1</v>
      </c>
      <c r="F331" s="46">
        <v>191.79100368881794</v>
      </c>
      <c r="G331" s="15">
        <v>3</v>
      </c>
      <c r="H331" s="46" t="e">
        <v>#DIV/0!</v>
      </c>
      <c r="I331" s="27" t="s">
        <v>169</v>
      </c>
      <c r="J331" s="46">
        <v>100</v>
      </c>
      <c r="K331" s="15">
        <v>1</v>
      </c>
      <c r="L331" s="46">
        <v>24.50035787039586</v>
      </c>
      <c r="M331" s="15">
        <v>3</v>
      </c>
      <c r="N331" s="46">
        <v>40.16393442622951</v>
      </c>
      <c r="O331" s="15">
        <v>2</v>
      </c>
      <c r="P331" s="46">
        <v>103.61163963901059</v>
      </c>
      <c r="Q331" s="15">
        <v>1</v>
      </c>
      <c r="R331" s="46">
        <v>87.076285463980057</v>
      </c>
      <c r="S331" s="15">
        <v>1</v>
      </c>
      <c r="T331" s="46">
        <v>9.2290988056460375</v>
      </c>
      <c r="U331" s="15">
        <v>4</v>
      </c>
      <c r="V331" s="46">
        <v>88.873435326842838</v>
      </c>
      <c r="W331" s="15">
        <v>4</v>
      </c>
      <c r="X331" s="46">
        <v>47.095435684647306</v>
      </c>
      <c r="Y331" s="15">
        <v>2</v>
      </c>
      <c r="Z331" s="46">
        <v>60</v>
      </c>
      <c r="AA331" s="15">
        <v>2</v>
      </c>
      <c r="AB331" s="16">
        <v>0.17460137021211466</v>
      </c>
      <c r="AC331" s="15">
        <v>1</v>
      </c>
      <c r="AD331" s="46">
        <v>67.768595041322314</v>
      </c>
      <c r="AE331" s="15">
        <v>1</v>
      </c>
    </row>
    <row r="332" spans="1:31" ht="17.100000000000001" customHeight="1" x14ac:dyDescent="0.15">
      <c r="A332" s="11" t="s">
        <v>21</v>
      </c>
      <c r="B332" s="43">
        <v>8.6192152151348917</v>
      </c>
      <c r="C332" s="15">
        <v>3</v>
      </c>
      <c r="D332" s="46">
        <v>3.9143730886850152</v>
      </c>
      <c r="E332" s="15">
        <v>2</v>
      </c>
      <c r="F332" s="46">
        <v>208.26149920695124</v>
      </c>
      <c r="G332" s="15">
        <v>2</v>
      </c>
      <c r="H332" s="46" t="e">
        <v>#DIV/0!</v>
      </c>
      <c r="I332" s="28" t="s">
        <v>169</v>
      </c>
      <c r="J332" s="46">
        <v>100</v>
      </c>
      <c r="K332" s="15">
        <v>1</v>
      </c>
      <c r="L332" s="46">
        <v>35.342390179987589</v>
      </c>
      <c r="M332" s="15">
        <v>2</v>
      </c>
      <c r="N332" s="46">
        <v>27.868852459016395</v>
      </c>
      <c r="O332" s="15">
        <v>3</v>
      </c>
      <c r="P332" s="46">
        <v>100</v>
      </c>
      <c r="Q332" s="15">
        <v>2</v>
      </c>
      <c r="R332" s="46">
        <v>76.000209742541031</v>
      </c>
      <c r="S332" s="15">
        <v>3</v>
      </c>
      <c r="T332" s="46">
        <v>8</v>
      </c>
      <c r="U332" s="15">
        <v>3</v>
      </c>
      <c r="V332" s="46">
        <v>94.376528117359413</v>
      </c>
      <c r="W332" s="15">
        <v>3</v>
      </c>
      <c r="X332" s="46">
        <v>11.520190023752969</v>
      </c>
      <c r="Y332" s="15">
        <v>3</v>
      </c>
      <c r="Z332" s="46">
        <v>10.807600950118765</v>
      </c>
      <c r="AA332" s="15">
        <v>3</v>
      </c>
      <c r="AB332" s="16">
        <v>5.0448651222989728E-2</v>
      </c>
      <c r="AC332" s="15">
        <v>3</v>
      </c>
      <c r="AD332" s="46">
        <v>22.314049586776861</v>
      </c>
      <c r="AE332" s="15">
        <v>4</v>
      </c>
    </row>
    <row r="333" spans="1:31" ht="17.100000000000001" customHeight="1" x14ac:dyDescent="0.15">
      <c r="A333" s="11" t="s">
        <v>23</v>
      </c>
      <c r="B333" s="43">
        <v>62.915040459223896</v>
      </c>
      <c r="C333" s="15">
        <v>1</v>
      </c>
      <c r="D333" s="46">
        <v>6.1735110144139247</v>
      </c>
      <c r="E333" s="15">
        <v>3</v>
      </c>
      <c r="F333" s="46">
        <v>75.378961440171565</v>
      </c>
      <c r="G333" s="15">
        <v>4</v>
      </c>
      <c r="H333" s="46" t="e">
        <v>#DIV/0!</v>
      </c>
      <c r="I333" s="29" t="s">
        <v>169</v>
      </c>
      <c r="J333" s="46">
        <v>100</v>
      </c>
      <c r="K333" s="15">
        <v>1</v>
      </c>
      <c r="L333" s="46">
        <v>14.761664076486676</v>
      </c>
      <c r="M333" s="15">
        <v>4</v>
      </c>
      <c r="N333" s="46">
        <v>87.704918032786878</v>
      </c>
      <c r="O333" s="15">
        <v>1</v>
      </c>
      <c r="P333" s="46">
        <v>100</v>
      </c>
      <c r="Q333" s="15">
        <v>2</v>
      </c>
      <c r="R333" s="46">
        <v>68.999355776289576</v>
      </c>
      <c r="S333" s="15">
        <v>4</v>
      </c>
      <c r="T333" s="46">
        <v>6.8226453761420887</v>
      </c>
      <c r="U333" s="15">
        <v>2</v>
      </c>
      <c r="V333" s="46">
        <v>96.024096385542165</v>
      </c>
      <c r="W333" s="15">
        <v>2</v>
      </c>
      <c r="X333" s="46">
        <v>7.9963403476669717</v>
      </c>
      <c r="Y333" s="15">
        <v>4</v>
      </c>
      <c r="Z333" s="46">
        <v>1.4092206766688939</v>
      </c>
      <c r="AA333" s="15">
        <v>4</v>
      </c>
      <c r="AB333" s="16">
        <v>6.7537295967154146E-2</v>
      </c>
      <c r="AC333" s="15">
        <v>2</v>
      </c>
      <c r="AD333" s="46">
        <v>47.933884297520663</v>
      </c>
      <c r="AE333" s="15">
        <v>3</v>
      </c>
    </row>
    <row r="334" spans="1:31" ht="17.100000000000001" customHeight="1" x14ac:dyDescent="0.15">
      <c r="A334" s="11" t="s">
        <v>25</v>
      </c>
      <c r="B334" s="43">
        <v>1.4760874136187583</v>
      </c>
      <c r="C334" s="15">
        <v>4</v>
      </c>
      <c r="D334" s="46">
        <v>6.6157760814249365</v>
      </c>
      <c r="E334" s="15">
        <v>4</v>
      </c>
      <c r="F334" s="46">
        <v>891.4279961745608</v>
      </c>
      <c r="G334" s="15">
        <v>1</v>
      </c>
      <c r="H334" s="46" t="e">
        <v>#DIV/0!</v>
      </c>
      <c r="I334" s="30" t="s">
        <v>169</v>
      </c>
      <c r="J334" s="46">
        <v>100</v>
      </c>
      <c r="K334" s="15">
        <v>1</v>
      </c>
      <c r="L334" s="46">
        <v>256.70710222982837</v>
      </c>
      <c r="M334" s="15">
        <v>1</v>
      </c>
      <c r="N334" s="46">
        <v>2.459016393442623</v>
      </c>
      <c r="O334" s="15">
        <v>4</v>
      </c>
      <c r="P334" s="46">
        <v>100</v>
      </c>
      <c r="Q334" s="15">
        <v>2</v>
      </c>
      <c r="R334" s="46">
        <v>86.455875412930624</v>
      </c>
      <c r="S334" s="15">
        <v>2</v>
      </c>
      <c r="T334" s="46">
        <v>5.46218487394958</v>
      </c>
      <c r="U334" s="15">
        <v>1</v>
      </c>
      <c r="V334" s="46">
        <v>100</v>
      </c>
      <c r="W334" s="15">
        <v>1</v>
      </c>
      <c r="X334" s="46">
        <v>77.611940298507463</v>
      </c>
      <c r="Y334" s="15">
        <v>1</v>
      </c>
      <c r="Z334" s="46">
        <v>66.326530612244895</v>
      </c>
      <c r="AA334" s="15">
        <v>1</v>
      </c>
      <c r="AB334" s="16">
        <v>9.0644115599480806E-3</v>
      </c>
      <c r="AC334" s="15">
        <v>4</v>
      </c>
      <c r="AD334" s="46">
        <v>53.719008264462808</v>
      </c>
      <c r="AE334" s="15">
        <v>2</v>
      </c>
    </row>
    <row r="335" spans="1:31" ht="12.95" customHeight="1" x14ac:dyDescent="0.15">
      <c r="A335" s="9" t="s">
        <v>143</v>
      </c>
      <c r="B335" s="44"/>
      <c r="C335" s="18"/>
      <c r="D335" s="47"/>
      <c r="E335" s="18"/>
      <c r="F335" s="47"/>
      <c r="G335" s="18"/>
      <c r="H335" s="47"/>
      <c r="I335" s="20"/>
      <c r="J335" s="47"/>
      <c r="K335" s="18"/>
      <c r="L335" s="47"/>
      <c r="M335" s="18"/>
      <c r="N335" s="47"/>
      <c r="O335" s="18"/>
      <c r="P335" s="47"/>
      <c r="Q335" s="18"/>
      <c r="R335" s="47"/>
      <c r="S335" s="18"/>
      <c r="T335" s="47"/>
      <c r="U335" s="18"/>
      <c r="V335" s="47"/>
      <c r="W335" s="18"/>
      <c r="X335" s="47"/>
      <c r="Y335" s="18"/>
      <c r="Z335" s="47"/>
      <c r="AA335" s="18"/>
      <c r="AB335" s="19"/>
      <c r="AC335" s="18"/>
      <c r="AD335" s="47"/>
      <c r="AE335" s="18"/>
    </row>
    <row r="336" spans="1:31" ht="17.100000000000001" customHeight="1" x14ac:dyDescent="0.15">
      <c r="A336" s="11" t="s">
        <v>23</v>
      </c>
      <c r="B336" s="43">
        <v>98.94794493265951</v>
      </c>
      <c r="C336" s="15">
        <v>1</v>
      </c>
      <c r="D336" s="46">
        <v>0.40373990650233743</v>
      </c>
      <c r="E336" s="15">
        <v>1</v>
      </c>
      <c r="F336" s="46">
        <v>76.510073868325179</v>
      </c>
      <c r="G336" s="15">
        <v>1</v>
      </c>
      <c r="H336" s="46" t="e">
        <v>#DIV/0!</v>
      </c>
      <c r="I336" s="31" t="s">
        <v>169</v>
      </c>
      <c r="J336" s="46">
        <v>91.162790697674424</v>
      </c>
      <c r="K336" s="15">
        <v>2</v>
      </c>
      <c r="L336" s="46">
        <v>12.202362981301452</v>
      </c>
      <c r="M336" s="15">
        <v>2</v>
      </c>
      <c r="N336" s="46">
        <v>100</v>
      </c>
      <c r="O336" s="15">
        <v>1</v>
      </c>
      <c r="P336" s="46">
        <v>100.19707163861989</v>
      </c>
      <c r="Q336" s="15">
        <v>1</v>
      </c>
      <c r="R336" s="46">
        <v>84.518815593355768</v>
      </c>
      <c r="S336" s="15">
        <v>2</v>
      </c>
      <c r="T336" s="46">
        <v>12.923646279703934</v>
      </c>
      <c r="U336" s="15">
        <v>2</v>
      </c>
      <c r="V336" s="46">
        <v>99.585650419801553</v>
      </c>
      <c r="W336" s="15">
        <v>1</v>
      </c>
      <c r="X336" s="46">
        <v>15.06766917293233</v>
      </c>
      <c r="Y336" s="15">
        <v>1</v>
      </c>
      <c r="Z336" s="46">
        <v>14.87685179540328</v>
      </c>
      <c r="AA336" s="15">
        <v>1</v>
      </c>
      <c r="AB336" s="16">
        <v>0.1850929821504145</v>
      </c>
      <c r="AC336" s="15">
        <v>1</v>
      </c>
      <c r="AD336" s="46">
        <v>57.377049180327866</v>
      </c>
      <c r="AE336" s="15">
        <v>1</v>
      </c>
    </row>
    <row r="337" spans="1:31" ht="90" customHeight="1" x14ac:dyDescent="0.15">
      <c r="A337" s="11" t="s">
        <v>25</v>
      </c>
      <c r="B337" s="43">
        <v>1.0459464008157688</v>
      </c>
      <c r="C337" s="15">
        <v>2</v>
      </c>
      <c r="D337" s="46" t="e">
        <v>#DIV/0!</v>
      </c>
      <c r="E337" s="41" t="s">
        <v>170</v>
      </c>
      <c r="F337" s="46">
        <v>75.721722669190726</v>
      </c>
      <c r="G337" s="15">
        <v>2</v>
      </c>
      <c r="H337" s="46" t="e">
        <v>#DIV/0!</v>
      </c>
      <c r="I337" s="32" t="s">
        <v>169</v>
      </c>
      <c r="J337" s="46">
        <v>100</v>
      </c>
      <c r="K337" s="15">
        <v>1</v>
      </c>
      <c r="L337" s="46">
        <v>165.6412683388547</v>
      </c>
      <c r="M337" s="15">
        <v>1</v>
      </c>
      <c r="N337" s="46">
        <v>100</v>
      </c>
      <c r="O337" s="15">
        <v>1</v>
      </c>
      <c r="P337" s="46">
        <v>99.560439560439562</v>
      </c>
      <c r="Q337" s="15">
        <v>2</v>
      </c>
      <c r="R337" s="46">
        <v>100</v>
      </c>
      <c r="S337" s="15">
        <v>1</v>
      </c>
      <c r="T337" s="46">
        <v>0</v>
      </c>
      <c r="U337" s="50" t="s">
        <v>194</v>
      </c>
      <c r="V337" s="46">
        <v>64.705882352941174</v>
      </c>
      <c r="W337" s="15">
        <v>2</v>
      </c>
      <c r="X337" s="50"/>
      <c r="Y337" s="50" t="s">
        <v>192</v>
      </c>
      <c r="Z337" s="46" t="e">
        <v>#DIV/0!</v>
      </c>
      <c r="AA337" s="49" t="s">
        <v>191</v>
      </c>
      <c r="AB337" s="16">
        <v>0</v>
      </c>
      <c r="AC337" s="49" t="s">
        <v>189</v>
      </c>
      <c r="AD337" s="46">
        <v>1.639344262295082</v>
      </c>
      <c r="AE337" s="15">
        <v>2</v>
      </c>
    </row>
    <row r="338" spans="1:31" ht="12.95" customHeight="1" x14ac:dyDescent="0.15">
      <c r="A338" s="9" t="s">
        <v>144</v>
      </c>
      <c r="B338" s="44"/>
      <c r="C338" s="18"/>
      <c r="D338" s="47"/>
      <c r="E338" s="18"/>
      <c r="F338" s="47"/>
      <c r="G338" s="18"/>
      <c r="H338" s="47"/>
      <c r="I338" s="20"/>
      <c r="J338" s="47"/>
      <c r="K338" s="18"/>
      <c r="L338" s="47"/>
      <c r="M338" s="18"/>
      <c r="N338" s="47"/>
      <c r="O338" s="18"/>
      <c r="P338" s="47"/>
      <c r="Q338" s="18"/>
      <c r="R338" s="47"/>
      <c r="S338" s="18"/>
      <c r="T338" s="47"/>
      <c r="U338" s="18"/>
      <c r="V338" s="47"/>
      <c r="W338" s="18"/>
      <c r="X338" s="47"/>
      <c r="Y338" s="47"/>
      <c r="Z338" s="47"/>
      <c r="AA338" s="18"/>
      <c r="AB338" s="19"/>
      <c r="AC338" s="18"/>
      <c r="AD338" s="47"/>
      <c r="AE338" s="18"/>
    </row>
    <row r="339" spans="1:31" ht="17.100000000000001" customHeight="1" x14ac:dyDescent="0.15">
      <c r="A339" s="11" t="s">
        <v>23</v>
      </c>
      <c r="B339" s="43">
        <v>91.177589048041582</v>
      </c>
      <c r="C339" s="15">
        <v>1</v>
      </c>
      <c r="D339" s="46">
        <v>19.617224880382775</v>
      </c>
      <c r="E339" s="15">
        <v>1</v>
      </c>
      <c r="F339" s="46">
        <v>142.90209048270614</v>
      </c>
      <c r="G339" s="15">
        <v>1</v>
      </c>
      <c r="H339" s="46" t="e">
        <v>#DIV/0!</v>
      </c>
      <c r="I339" s="33" t="s">
        <v>169</v>
      </c>
      <c r="J339" s="46">
        <v>100</v>
      </c>
      <c r="K339" s="15">
        <v>1</v>
      </c>
      <c r="L339" s="46">
        <v>2.1951165972765918</v>
      </c>
      <c r="M339" s="15">
        <v>2</v>
      </c>
      <c r="N339" s="46">
        <v>96.969696969696969</v>
      </c>
      <c r="O339" s="15">
        <v>1</v>
      </c>
      <c r="P339" s="46">
        <v>100.04988242000998</v>
      </c>
      <c r="Q339" s="15">
        <v>1</v>
      </c>
      <c r="R339" s="46">
        <v>45.349002849002851</v>
      </c>
      <c r="S339" s="15">
        <v>1</v>
      </c>
      <c r="T339" s="46">
        <v>7.0030120481927707</v>
      </c>
      <c r="U339" s="15">
        <v>1</v>
      </c>
      <c r="V339" s="46">
        <v>99.523809523809518</v>
      </c>
      <c r="W339" s="15">
        <v>1</v>
      </c>
      <c r="X339" s="46">
        <v>6.2095730918499354</v>
      </c>
      <c r="Y339" s="15">
        <v>2</v>
      </c>
      <c r="Z339" s="46">
        <v>100</v>
      </c>
      <c r="AA339" s="15">
        <v>1</v>
      </c>
      <c r="AB339" s="16">
        <v>0.60377207437404512</v>
      </c>
      <c r="AC339" s="15">
        <v>1</v>
      </c>
      <c r="AD339" s="46">
        <v>15.151515151515152</v>
      </c>
      <c r="AE339" s="15">
        <v>2</v>
      </c>
    </row>
    <row r="340" spans="1:31" ht="17.100000000000001" customHeight="1" x14ac:dyDescent="0.15">
      <c r="A340" s="11" t="s">
        <v>138</v>
      </c>
      <c r="B340" s="43">
        <v>8.8224109519584228</v>
      </c>
      <c r="C340" s="15">
        <v>2</v>
      </c>
      <c r="D340" s="46">
        <v>24.338624338624339</v>
      </c>
      <c r="E340" s="15">
        <v>2</v>
      </c>
      <c r="F340" s="46">
        <v>118.72353297035693</v>
      </c>
      <c r="G340" s="15">
        <v>2</v>
      </c>
      <c r="H340" s="46" t="e">
        <v>#DIV/0!</v>
      </c>
      <c r="I340" s="34" t="s">
        <v>169</v>
      </c>
      <c r="J340" s="46" t="e">
        <v>#DIV/0!</v>
      </c>
      <c r="K340" s="42" t="s">
        <v>171</v>
      </c>
      <c r="L340" s="46">
        <v>75.620084694494864</v>
      </c>
      <c r="M340" s="15">
        <v>1</v>
      </c>
      <c r="N340" s="46">
        <v>78.787878787878782</v>
      </c>
      <c r="O340" s="15">
        <v>2</v>
      </c>
      <c r="P340" s="46">
        <v>100</v>
      </c>
      <c r="Q340" s="15">
        <v>2</v>
      </c>
      <c r="R340" s="46">
        <v>33.382245047688919</v>
      </c>
      <c r="S340" s="15">
        <v>2</v>
      </c>
      <c r="T340" s="46">
        <v>22.115384615384617</v>
      </c>
      <c r="U340" s="15">
        <v>2</v>
      </c>
      <c r="V340" s="46">
        <v>86.84210526315789</v>
      </c>
      <c r="W340" s="15">
        <v>2</v>
      </c>
      <c r="X340" s="46">
        <v>33.333333333333336</v>
      </c>
      <c r="Y340" s="15">
        <v>1</v>
      </c>
      <c r="Z340" s="46">
        <v>49.33920704845815</v>
      </c>
      <c r="AA340" s="15">
        <v>2</v>
      </c>
      <c r="AB340" s="16">
        <v>1.33430292679347E-2</v>
      </c>
      <c r="AC340" s="15">
        <v>2</v>
      </c>
      <c r="AD340" s="46">
        <v>21.212121212121211</v>
      </c>
      <c r="AE340" s="15">
        <v>1</v>
      </c>
    </row>
    <row r="341" spans="1:31" ht="12.95" customHeight="1" x14ac:dyDescent="0.15">
      <c r="A341" s="9" t="s">
        <v>145</v>
      </c>
      <c r="B341" s="44"/>
      <c r="C341" s="18"/>
      <c r="D341" s="47"/>
      <c r="E341" s="18"/>
      <c r="F341" s="47"/>
      <c r="G341" s="18"/>
      <c r="H341" s="47"/>
      <c r="I341" s="20"/>
      <c r="J341" s="47"/>
      <c r="K341" s="18"/>
      <c r="L341" s="47"/>
      <c r="M341" s="18"/>
      <c r="N341" s="47"/>
      <c r="O341" s="18"/>
      <c r="P341" s="47"/>
      <c r="Q341" s="18"/>
      <c r="R341" s="47"/>
      <c r="S341" s="18"/>
      <c r="T341" s="47"/>
      <c r="U341" s="18"/>
      <c r="V341" s="47"/>
      <c r="W341" s="18"/>
      <c r="X341" s="47"/>
      <c r="Y341" s="18"/>
      <c r="Z341" s="47"/>
      <c r="AA341" s="18"/>
      <c r="AB341" s="19"/>
      <c r="AC341" s="18"/>
      <c r="AD341" s="47"/>
      <c r="AE341" s="18"/>
    </row>
    <row r="342" spans="1:31" ht="17.100000000000001" customHeight="1" x14ac:dyDescent="0.15">
      <c r="A342" s="11" t="s">
        <v>23</v>
      </c>
      <c r="B342" s="43">
        <v>100</v>
      </c>
      <c r="C342" s="15">
        <v>1</v>
      </c>
      <c r="D342" s="46">
        <v>10.904007455731593</v>
      </c>
      <c r="E342" s="15">
        <v>1</v>
      </c>
      <c r="F342" s="46">
        <v>111.103888158096</v>
      </c>
      <c r="G342" s="15">
        <v>1</v>
      </c>
      <c r="H342" s="46" t="e">
        <v>#DIV/0!</v>
      </c>
      <c r="I342" s="35" t="s">
        <v>169</v>
      </c>
      <c r="J342" s="46">
        <v>100</v>
      </c>
      <c r="K342" s="15">
        <v>1</v>
      </c>
      <c r="L342" s="46">
        <v>12.81011961210193</v>
      </c>
      <c r="M342" s="15">
        <v>1</v>
      </c>
      <c r="N342" s="46">
        <v>89.473684210526315</v>
      </c>
      <c r="O342" s="15">
        <v>1</v>
      </c>
      <c r="P342" s="46">
        <v>100</v>
      </c>
      <c r="Q342" s="15">
        <v>1</v>
      </c>
      <c r="R342" s="46">
        <v>95.80740740740741</v>
      </c>
      <c r="S342" s="15">
        <v>1</v>
      </c>
      <c r="T342" s="46">
        <v>3.9409753464099335</v>
      </c>
      <c r="U342" s="15">
        <v>1</v>
      </c>
      <c r="V342" s="46">
        <v>92.1</v>
      </c>
      <c r="W342" s="15">
        <v>1</v>
      </c>
      <c r="X342" s="46">
        <v>40.386803185437998</v>
      </c>
      <c r="Y342" s="15">
        <v>1</v>
      </c>
      <c r="Z342" s="46">
        <v>8.8307440719542107</v>
      </c>
      <c r="AA342" s="15">
        <v>1</v>
      </c>
      <c r="AB342" s="16">
        <v>6.2402490134295938</v>
      </c>
      <c r="AC342" s="15">
        <v>1</v>
      </c>
      <c r="AD342" s="46">
        <v>14.035087719298245</v>
      </c>
      <c r="AE342" s="15">
        <v>1</v>
      </c>
    </row>
    <row r="343" spans="1:31" ht="12.95" customHeight="1" x14ac:dyDescent="0.15">
      <c r="A343" s="9" t="s">
        <v>146</v>
      </c>
      <c r="B343" s="44"/>
      <c r="C343" s="18"/>
      <c r="D343" s="47"/>
      <c r="E343" s="18"/>
      <c r="F343" s="47"/>
      <c r="G343" s="18"/>
      <c r="H343" s="47"/>
      <c r="I343" s="20"/>
      <c r="J343" s="47"/>
      <c r="K343" s="18"/>
      <c r="L343" s="47"/>
      <c r="M343" s="18"/>
      <c r="N343" s="47"/>
      <c r="O343" s="18"/>
      <c r="P343" s="47"/>
      <c r="Q343" s="18"/>
      <c r="R343" s="47"/>
      <c r="S343" s="18"/>
      <c r="T343" s="47"/>
      <c r="U343" s="18"/>
      <c r="V343" s="47"/>
      <c r="W343" s="18"/>
      <c r="X343" s="47"/>
      <c r="Y343" s="18"/>
      <c r="Z343" s="47"/>
      <c r="AA343" s="18"/>
      <c r="AB343" s="19"/>
      <c r="AC343" s="18"/>
      <c r="AD343" s="47"/>
      <c r="AE343" s="18"/>
    </row>
    <row r="344" spans="1:31" ht="27.95" customHeight="1" x14ac:dyDescent="0.15">
      <c r="A344" s="11" t="s">
        <v>21</v>
      </c>
      <c r="B344" s="43">
        <v>67.131364435525398</v>
      </c>
      <c r="C344" s="15">
        <v>1</v>
      </c>
      <c r="D344" s="46">
        <v>7.9899074852817495</v>
      </c>
      <c r="E344" s="15">
        <v>1</v>
      </c>
      <c r="F344" s="46">
        <v>70.103965503558101</v>
      </c>
      <c r="G344" s="15">
        <v>2</v>
      </c>
      <c r="H344" s="46" t="e">
        <v>#DIV/0!</v>
      </c>
      <c r="I344" s="36" t="s">
        <v>169</v>
      </c>
      <c r="J344" s="46">
        <v>100</v>
      </c>
      <c r="K344" s="15">
        <v>1</v>
      </c>
      <c r="L344" s="46">
        <v>32.627002812976727</v>
      </c>
      <c r="M344" s="15">
        <v>1</v>
      </c>
      <c r="N344" s="46">
        <v>87.5</v>
      </c>
      <c r="O344" s="15">
        <v>2</v>
      </c>
      <c r="P344" s="46">
        <v>144.56576516042333</v>
      </c>
      <c r="Q344" s="15">
        <v>1</v>
      </c>
      <c r="R344" s="46">
        <v>59.098303509179644</v>
      </c>
      <c r="S344" s="15">
        <v>2</v>
      </c>
      <c r="T344" s="46">
        <v>0.75290896646132788</v>
      </c>
      <c r="U344" s="15">
        <v>2</v>
      </c>
      <c r="V344" s="46">
        <v>84.646962233169134</v>
      </c>
      <c r="W344" s="15">
        <v>3</v>
      </c>
      <c r="X344" s="46">
        <v>46.260601387818042</v>
      </c>
      <c r="Y344" s="15">
        <v>2</v>
      </c>
      <c r="Z344" s="46" t="e">
        <v>#DIV/0!</v>
      </c>
      <c r="AA344" s="49" t="s">
        <v>191</v>
      </c>
      <c r="AB344" s="16">
        <v>6.3340969768006294E-2</v>
      </c>
      <c r="AC344" s="15">
        <v>2</v>
      </c>
      <c r="AD344" s="46">
        <v>17.647058823529413</v>
      </c>
      <c r="AE344" s="15">
        <v>1</v>
      </c>
    </row>
    <row r="345" spans="1:31" ht="39.950000000000003" customHeight="1" x14ac:dyDescent="0.15">
      <c r="A345" s="11" t="s">
        <v>23</v>
      </c>
      <c r="B345" s="43">
        <v>23.5427137165758</v>
      </c>
      <c r="C345" s="15">
        <v>2</v>
      </c>
      <c r="D345" s="46">
        <v>36.134453781512605</v>
      </c>
      <c r="E345" s="15">
        <v>3</v>
      </c>
      <c r="F345" s="46">
        <v>27.659039476992707</v>
      </c>
      <c r="G345" s="15">
        <v>3</v>
      </c>
      <c r="H345" s="46" t="e">
        <v>#DIV/0!</v>
      </c>
      <c r="I345" s="37" t="s">
        <v>169</v>
      </c>
      <c r="J345" s="46">
        <v>100</v>
      </c>
      <c r="K345" s="15">
        <v>1</v>
      </c>
      <c r="L345" s="46">
        <v>7.5433744028161929</v>
      </c>
      <c r="M345" s="15">
        <v>3</v>
      </c>
      <c r="N345" s="46">
        <v>96.15384615384616</v>
      </c>
      <c r="O345" s="15">
        <v>1</v>
      </c>
      <c r="P345" s="46">
        <v>128.59304084720122</v>
      </c>
      <c r="Q345" s="15">
        <v>3</v>
      </c>
      <c r="R345" s="46">
        <v>38.313725490196077</v>
      </c>
      <c r="S345" s="15">
        <v>3</v>
      </c>
      <c r="T345" s="46">
        <v>0</v>
      </c>
      <c r="U345" s="50" t="s">
        <v>194</v>
      </c>
      <c r="V345" s="46">
        <v>100</v>
      </c>
      <c r="W345" s="15">
        <v>1</v>
      </c>
      <c r="X345" s="46">
        <v>35.040431266846362</v>
      </c>
      <c r="Y345" s="15">
        <v>3</v>
      </c>
      <c r="Z345" s="46" t="e">
        <v>#DIV/0!</v>
      </c>
      <c r="AA345" s="49" t="s">
        <v>191</v>
      </c>
      <c r="AB345" s="16">
        <v>5.327745120673427E-3</v>
      </c>
      <c r="AC345" s="15">
        <v>3</v>
      </c>
      <c r="AD345" s="46">
        <v>14.705882352941176</v>
      </c>
      <c r="AE345" s="15">
        <v>2</v>
      </c>
    </row>
    <row r="346" spans="1:31" ht="39.950000000000003" customHeight="1" x14ac:dyDescent="0.15">
      <c r="A346" s="11" t="s">
        <v>25</v>
      </c>
      <c r="B346" s="43">
        <v>9.3259218478987957</v>
      </c>
      <c r="C346" s="15">
        <v>3</v>
      </c>
      <c r="D346" s="46">
        <v>25</v>
      </c>
      <c r="E346" s="15">
        <v>2</v>
      </c>
      <c r="F346" s="46">
        <v>423.38453726037829</v>
      </c>
      <c r="G346" s="15">
        <v>1</v>
      </c>
      <c r="H346" s="46" t="e">
        <v>#DIV/0!</v>
      </c>
      <c r="I346" s="38" t="s">
        <v>169</v>
      </c>
      <c r="J346" s="46" t="e">
        <v>#DIV/0!</v>
      </c>
      <c r="K346" s="42" t="s">
        <v>171</v>
      </c>
      <c r="L346" s="46">
        <v>12.695188523549575</v>
      </c>
      <c r="M346" s="15">
        <v>2</v>
      </c>
      <c r="N346" s="46">
        <v>62.5</v>
      </c>
      <c r="O346" s="15">
        <v>3</v>
      </c>
      <c r="P346" s="46">
        <v>131.90045248868779</v>
      </c>
      <c r="Q346" s="15">
        <v>2</v>
      </c>
      <c r="R346" s="46">
        <v>64.15094339622641</v>
      </c>
      <c r="S346" s="15">
        <v>1</v>
      </c>
      <c r="T346" s="46">
        <v>0</v>
      </c>
      <c r="U346" s="50" t="s">
        <v>194</v>
      </c>
      <c r="V346" s="46">
        <v>93.75</v>
      </c>
      <c r="W346" s="15">
        <v>2</v>
      </c>
      <c r="X346" s="46">
        <v>73.728813559322035</v>
      </c>
      <c r="Y346" s="15">
        <v>1</v>
      </c>
      <c r="Z346" s="46">
        <v>38.46153846153846</v>
      </c>
      <c r="AA346" s="15">
        <v>1</v>
      </c>
      <c r="AB346" s="16">
        <v>6.6892799848455253E-2</v>
      </c>
      <c r="AC346" s="15">
        <v>1</v>
      </c>
      <c r="AD346" s="46">
        <v>2.9411764705882355</v>
      </c>
      <c r="AE346" s="15">
        <v>3</v>
      </c>
    </row>
    <row r="347" spans="1:31" ht="12.95" customHeight="1" x14ac:dyDescent="0.15">
      <c r="A347" s="9" t="s">
        <v>147</v>
      </c>
      <c r="B347" s="44"/>
      <c r="C347" s="18"/>
      <c r="D347" s="47"/>
      <c r="E347" s="18"/>
      <c r="F347" s="47"/>
      <c r="G347" s="18"/>
      <c r="H347" s="47"/>
      <c r="I347" s="20"/>
      <c r="J347" s="47"/>
      <c r="K347" s="18"/>
      <c r="L347" s="47"/>
      <c r="M347" s="18"/>
      <c r="N347" s="47"/>
      <c r="O347" s="18"/>
      <c r="P347" s="47"/>
      <c r="Q347" s="18"/>
      <c r="R347" s="47"/>
      <c r="S347" s="18"/>
      <c r="T347" s="47"/>
      <c r="U347" s="18"/>
      <c r="V347" s="47"/>
      <c r="W347" s="18"/>
      <c r="X347" s="47"/>
      <c r="Y347" s="18"/>
      <c r="Z347" s="47"/>
      <c r="AA347" s="18"/>
      <c r="AB347" s="19"/>
      <c r="AC347" s="18"/>
      <c r="AD347" s="47"/>
      <c r="AE347" s="18"/>
    </row>
    <row r="348" spans="1:31" ht="39.950000000000003" customHeight="1" x14ac:dyDescent="0.15">
      <c r="A348" s="11" t="s">
        <v>23</v>
      </c>
      <c r="B348" s="43">
        <v>100</v>
      </c>
      <c r="C348" s="15">
        <v>1</v>
      </c>
      <c r="D348" s="46">
        <v>3.6503362151777137</v>
      </c>
      <c r="E348" s="15">
        <v>1</v>
      </c>
      <c r="F348" s="46">
        <v>76.871589964099542</v>
      </c>
      <c r="G348" s="15">
        <v>1</v>
      </c>
      <c r="H348" s="46" t="e">
        <v>#DIV/0!</v>
      </c>
      <c r="I348" s="39" t="s">
        <v>169</v>
      </c>
      <c r="J348" s="46" t="e">
        <v>#DIV/0!</v>
      </c>
      <c r="K348" s="42" t="s">
        <v>171</v>
      </c>
      <c r="L348" s="46">
        <v>12.169644849197818</v>
      </c>
      <c r="M348" s="15">
        <v>1</v>
      </c>
      <c r="N348" s="46">
        <v>100</v>
      </c>
      <c r="O348" s="15">
        <v>1</v>
      </c>
      <c r="P348" s="46">
        <v>100</v>
      </c>
      <c r="Q348" s="15">
        <v>1</v>
      </c>
      <c r="R348" s="46">
        <v>69.31799773205897</v>
      </c>
      <c r="S348" s="15">
        <v>1</v>
      </c>
      <c r="T348" s="46">
        <v>0</v>
      </c>
      <c r="U348" s="50" t="s">
        <v>194</v>
      </c>
      <c r="V348" s="46">
        <v>106.12244897959184</v>
      </c>
      <c r="W348" s="15">
        <v>1</v>
      </c>
      <c r="X348" s="46">
        <v>160.52631578947367</v>
      </c>
      <c r="Y348" s="15">
        <v>1</v>
      </c>
      <c r="Z348" s="46">
        <v>1.7801047120418849</v>
      </c>
      <c r="AA348" s="15">
        <v>1</v>
      </c>
      <c r="AB348" s="16">
        <v>0</v>
      </c>
      <c r="AC348" s="49" t="s">
        <v>189</v>
      </c>
      <c r="AD348" s="46">
        <v>0</v>
      </c>
      <c r="AE348" s="49" t="s">
        <v>189</v>
      </c>
    </row>
    <row r="349" spans="1:31" ht="12.95" customHeight="1" x14ac:dyDescent="0.15">
      <c r="A349" s="7" t="s">
        <v>148</v>
      </c>
      <c r="B349" s="45"/>
      <c r="C349" s="21"/>
      <c r="D349" s="48"/>
      <c r="E349" s="21"/>
      <c r="F349" s="48"/>
      <c r="G349" s="21"/>
      <c r="H349" s="48"/>
      <c r="I349" s="23"/>
      <c r="J349" s="48"/>
      <c r="K349" s="21"/>
      <c r="L349" s="48"/>
      <c r="M349" s="21"/>
      <c r="N349" s="48"/>
      <c r="O349" s="21"/>
      <c r="P349" s="48"/>
      <c r="Q349" s="21"/>
      <c r="R349" s="48"/>
      <c r="S349" s="21"/>
      <c r="T349" s="48"/>
      <c r="U349" s="21"/>
      <c r="V349" s="48"/>
      <c r="W349" s="21"/>
      <c r="X349" s="48"/>
      <c r="Y349" s="21"/>
      <c r="Z349" s="48"/>
      <c r="AA349" s="21"/>
      <c r="AB349" s="22"/>
      <c r="AC349" s="21"/>
      <c r="AD349" s="48"/>
      <c r="AE349" s="21"/>
    </row>
    <row r="350" spans="1:31" ht="39.950000000000003" customHeight="1" x14ac:dyDescent="0.15">
      <c r="A350" s="52" t="s">
        <v>17</v>
      </c>
      <c r="B350" s="43">
        <v>89.801588169667269</v>
      </c>
      <c r="C350" s="15">
        <v>1</v>
      </c>
      <c r="D350" s="46">
        <v>4.3661971830985919</v>
      </c>
      <c r="E350" s="15">
        <v>1</v>
      </c>
      <c r="F350" s="46">
        <v>37.027112616014229</v>
      </c>
      <c r="G350" s="15">
        <v>1</v>
      </c>
      <c r="H350" s="46" t="e">
        <v>#DIV/0!</v>
      </c>
      <c r="I350" s="40" t="s">
        <v>169</v>
      </c>
      <c r="J350" s="46" t="e">
        <v>#DIV/0!</v>
      </c>
      <c r="K350" s="42" t="s">
        <v>171</v>
      </c>
      <c r="L350" s="46">
        <v>12.179971255267837</v>
      </c>
      <c r="M350" s="15">
        <v>1</v>
      </c>
      <c r="N350" s="46">
        <v>100</v>
      </c>
      <c r="O350" s="15">
        <v>1</v>
      </c>
      <c r="P350" s="46">
        <v>90.9</v>
      </c>
      <c r="Q350" s="15">
        <v>1</v>
      </c>
      <c r="R350" s="46">
        <v>37.953795379537951</v>
      </c>
      <c r="S350" s="15">
        <v>1</v>
      </c>
      <c r="T350" s="46">
        <v>0</v>
      </c>
      <c r="U350" s="50" t="s">
        <v>194</v>
      </c>
      <c r="V350" s="46">
        <v>60.975609756097562</v>
      </c>
      <c r="W350" s="15">
        <v>1</v>
      </c>
      <c r="X350" s="46">
        <v>100</v>
      </c>
      <c r="Y350" s="15">
        <v>1</v>
      </c>
      <c r="Z350" s="46" t="e">
        <v>#DIV/0!</v>
      </c>
      <c r="AA350" s="49" t="s">
        <v>191</v>
      </c>
      <c r="AB350" s="16">
        <v>0</v>
      </c>
      <c r="AC350" s="49" t="s">
        <v>189</v>
      </c>
      <c r="AD350" s="46">
        <v>100</v>
      </c>
      <c r="AE350" s="15">
        <v>1</v>
      </c>
    </row>
    <row r="351" spans="1:31" ht="0.75" customHeight="1" x14ac:dyDescent="0.15">
      <c r="A351" s="52"/>
      <c r="B351" s="12" t="e">
        <f>#REF!*100/#REF!</f>
        <v>#REF!</v>
      </c>
      <c r="C351" s="6" t="e">
        <f t="shared" ref="C351" si="0">_xlfn.RANK.EQ(B351,$B$7:$B$8,0)</f>
        <v>#REF!</v>
      </c>
      <c r="D351" s="13" t="e">
        <f>#REF!*100/#REF!</f>
        <v>#REF!</v>
      </c>
      <c r="E351" s="6" t="e">
        <f t="shared" ref="E351" si="1">_xlfn.RANK.EQ(D351,$D$7:$D$8,1)</f>
        <v>#REF!</v>
      </c>
      <c r="F351" s="13" t="e">
        <f>#REF!*10000/#REF!</f>
        <v>#REF!</v>
      </c>
      <c r="G351" s="6" t="e">
        <f t="shared" ref="G351" si="2">_xlfn.RANK.EQ(F351,$F$7:$F$8,0)</f>
        <v>#REF!</v>
      </c>
      <c r="H351" s="6" t="e">
        <f>#REF!*100/#REF!</f>
        <v>#REF!</v>
      </c>
      <c r="I351" s="6" t="e">
        <f t="shared" ref="I351" si="3">_xlfn.RANK.EQ(H351,$H$7:$H$8,0)</f>
        <v>#REF!</v>
      </c>
      <c r="J351" s="6" t="e">
        <f>#REF!*100/#REF!</f>
        <v>#REF!</v>
      </c>
      <c r="K351" s="6" t="e">
        <f t="shared" ref="K351" si="4">_xlfn.RANK.EQ(J351,$J$7:$J$8,0)</f>
        <v>#REF!</v>
      </c>
      <c r="L351" s="13" t="e">
        <f>#REF!*100000/#REF!</f>
        <v>#REF!</v>
      </c>
      <c r="M351" s="6" t="e">
        <f t="shared" ref="M351" si="5">_xlfn.RANK.EQ(L351,$L$7:$L$8,0)</f>
        <v>#REF!</v>
      </c>
      <c r="N351" s="13" t="e">
        <f>#REF!*100/#REF!</f>
        <v>#REF!</v>
      </c>
      <c r="O351" s="6" t="e">
        <f t="shared" ref="O351" si="6">_xlfn.RANK.EQ(N351,$N$7:$N$8,0)</f>
        <v>#REF!</v>
      </c>
      <c r="P351" s="6" t="e">
        <f>#REF!*100/#REF!</f>
        <v>#REF!</v>
      </c>
      <c r="Q351" s="6" t="e">
        <f t="shared" ref="Q351" si="7">_xlfn.RANK.EQ(P351,$P$7:$P$8,0)</f>
        <v>#REF!</v>
      </c>
      <c r="R351" s="13" t="e">
        <f>#REF!*100/#REF!</f>
        <v>#REF!</v>
      </c>
      <c r="S351" s="6" t="e">
        <f t="shared" ref="S351" si="8">_xlfn.RANK.EQ(R351,$R$7:$R$8,0)</f>
        <v>#REF!</v>
      </c>
      <c r="T351" s="13" t="e">
        <f>#REF!*100/#REF!</f>
        <v>#REF!</v>
      </c>
      <c r="U351" s="6" t="e">
        <f t="shared" ref="U351" si="9">_xlfn.RANK.EQ(T351,$T$7:$T$8,1)</f>
        <v>#REF!</v>
      </c>
      <c r="V351" s="13" t="e">
        <f>#REF!*100/#REF!</f>
        <v>#REF!</v>
      </c>
      <c r="W351" s="6" t="e">
        <f t="shared" ref="W351" si="10">_xlfn.RANK.EQ(V351,V$7:V$8,0)</f>
        <v>#REF!</v>
      </c>
      <c r="X351" s="13" t="e">
        <f>#REF!*100/#REF!</f>
        <v>#REF!</v>
      </c>
      <c r="Y351" s="6" t="e">
        <f t="shared" ref="Y351" si="11">_xlfn.RANK.EQ(X351,X$7:X$8,0)</f>
        <v>#REF!</v>
      </c>
      <c r="Z351" s="13" t="e">
        <f>#REF!*100/#REF!</f>
        <v>#REF!</v>
      </c>
      <c r="AA351" s="6" t="e">
        <f t="shared" ref="AA351" si="12">_xlfn.RANK.EQ(Z351,Z$7:Z$8,0)</f>
        <v>#REF!</v>
      </c>
      <c r="AB351" s="13" t="e">
        <f>#REF!*100/#REF!</f>
        <v>#REF!</v>
      </c>
      <c r="AC351" s="6" t="e">
        <f t="shared" ref="AC351" si="13">_xlfn.RANK.EQ(AB351,AB$7:AB$8,0)</f>
        <v>#REF!</v>
      </c>
      <c r="AD351" s="13" t="e">
        <f>#REF!*100/#REF!</f>
        <v>#REF!</v>
      </c>
      <c r="AE351" s="6" t="e">
        <f t="shared" ref="AE351" si="14">_xlfn.RANK.EQ(AD351,AD$7:AD$8,0)</f>
        <v>#REF!</v>
      </c>
    </row>
  </sheetData>
  <autoFilter ref="A4:AE351"/>
  <mergeCells count="16">
    <mergeCell ref="Z2:AA2"/>
    <mergeCell ref="AB2:AC2"/>
    <mergeCell ref="AD2:AE2"/>
    <mergeCell ref="A350:A351"/>
    <mergeCell ref="N2:O2"/>
    <mergeCell ref="P2:Q2"/>
    <mergeCell ref="R2:S2"/>
    <mergeCell ref="T2:U2"/>
    <mergeCell ref="V2:W2"/>
    <mergeCell ref="X2:Y2"/>
    <mergeCell ref="B2:C2"/>
    <mergeCell ref="D2:E2"/>
    <mergeCell ref="F2:G2"/>
    <mergeCell ref="H2:I2"/>
    <mergeCell ref="J2:K2"/>
    <mergeCell ref="L2:M2"/>
  </mergeCells>
  <conditionalFormatting sqref="B7:AE350">
    <cfRule type="cellIs" dxfId="1" priority="1" operator="equal">
      <formula>0</formula>
    </cfRule>
    <cfRule type="containsErrors" dxfId="0" priority="2">
      <formula>ISERROR(B7)</formula>
    </cfRule>
  </conditionalFormatting>
  <pageMargins left="0.19685039370078741" right="0.19685039370078741" top="0.35433070866141736" bottom="0.35433070866141736" header="0.11811023622047245" footer="0.11811023622047245"/>
  <pageSetup paperSize="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СМО_Суб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ASP.NET v4.0 Classic</dc:creator>
  <cp:lastModifiedBy>Филимонова Мариана Петровна</cp:lastModifiedBy>
  <cp:lastPrinted>2018-04-24T12:21:20Z</cp:lastPrinted>
  <dcterms:created xsi:type="dcterms:W3CDTF">2018-04-06T12:16:57Z</dcterms:created>
  <dcterms:modified xsi:type="dcterms:W3CDTF">2018-04-25T12:19:15Z</dcterms:modified>
</cp:coreProperties>
</file>